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apas1" sheetId="1" r:id="rId1"/>
  </sheets>
  <definedNames>
    <definedName name="_xlnm.Print_Area" localSheetId="0">Lapas1!$A$1:$L$93</definedName>
  </definedNames>
  <calcPr calcId="152511"/>
</workbook>
</file>

<file path=xl/calcChain.xml><?xml version="1.0" encoding="utf-8"?>
<calcChain xmlns="http://schemas.openxmlformats.org/spreadsheetml/2006/main">
  <c r="J42" i="1" l="1"/>
  <c r="L54" i="1"/>
  <c r="I25" i="1"/>
  <c r="L77" i="1" l="1"/>
  <c r="I77" i="1"/>
  <c r="L76" i="1"/>
  <c r="I76" i="1"/>
  <c r="J75" i="1"/>
  <c r="L75" i="1" s="1"/>
  <c r="G75" i="1"/>
  <c r="I75" i="1" s="1"/>
  <c r="L68" i="1"/>
  <c r="L66" i="1"/>
  <c r="J62" i="1"/>
  <c r="L62" i="1" s="1"/>
  <c r="G62" i="1"/>
  <c r="I62" i="1" s="1"/>
  <c r="L56" i="1"/>
  <c r="J55" i="1"/>
  <c r="L55" i="1" s="1"/>
  <c r="G55" i="1"/>
  <c r="I55" i="1" s="1"/>
  <c r="L52" i="1"/>
  <c r="I52" i="1"/>
  <c r="L49" i="1"/>
  <c r="I49" i="1"/>
  <c r="L48" i="1"/>
  <c r="I48" i="1"/>
  <c r="L47" i="1"/>
  <c r="I47" i="1"/>
  <c r="L46" i="1"/>
  <c r="I46" i="1"/>
  <c r="L44" i="1"/>
  <c r="I44" i="1"/>
  <c r="L43" i="1"/>
  <c r="I43" i="1"/>
  <c r="L42" i="1"/>
  <c r="G42" i="1"/>
  <c r="I42" i="1" s="1"/>
  <c r="L37" i="1"/>
  <c r="I37" i="1"/>
  <c r="J35" i="1"/>
  <c r="L35" i="1" s="1"/>
  <c r="G35" i="1"/>
  <c r="I35" i="1" s="1"/>
  <c r="L32" i="1"/>
  <c r="I32" i="1"/>
  <c r="L31" i="1"/>
  <c r="I31" i="1"/>
  <c r="L28" i="1"/>
  <c r="I28" i="1"/>
  <c r="L27" i="1"/>
  <c r="L26" i="1"/>
  <c r="I26" i="1"/>
  <c r="L25" i="1"/>
  <c r="J24" i="1"/>
  <c r="J23" i="1" s="1"/>
  <c r="L23" i="1" s="1"/>
  <c r="G24" i="1"/>
  <c r="G23" i="1" s="1"/>
  <c r="I23" i="1" s="1"/>
  <c r="L24" i="1" l="1"/>
  <c r="I24" i="1"/>
  <c r="J22" i="1"/>
  <c r="L22" i="1" s="1"/>
  <c r="G22" i="1"/>
  <c r="I22" i="1" s="1"/>
</calcChain>
</file>

<file path=xl/sharedStrings.xml><?xml version="1.0" encoding="utf-8"?>
<sst xmlns="http://schemas.openxmlformats.org/spreadsheetml/2006/main" count="144" uniqueCount="132">
  <si>
    <t>5-ojo VSAFAS „Pinigų srautų ataskaita“</t>
  </si>
  <si>
    <t>2 priedas</t>
  </si>
  <si>
    <t>(viešojo sektoriaus subjekto arba viešojo sektoriaus subjektų grupės pavadinimas)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</si>
  <si>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</si>
  <si>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t>PINIGŲ SRAUTŲ ATASKAITA</t>
  </si>
  <si>
    <t>PAGAL 2016 M. GRUODŽIO 31 D. DUOMENIS</t>
  </si>
  <si>
    <t>(data)</t>
  </si>
  <si>
    <t xml:space="preserve">               Pateikimo valiuta ir tikslumas: eurais 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</si>
  <si>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</si>
  <si>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</si>
  <si>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</si>
  <si>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</si>
  <si>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</si>
  <si>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</si>
  <si>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</si>
  <si>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Iš viso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</si>
  <si>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</si>
  <si>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</si>
  <si>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</si>
  <si>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</si>
  <si>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</si>
  <si>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</si>
  <si>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</si>
  <si>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Finansavimo sumos kitoms išlaidoms ir atsargoms: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</si>
  <si>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</si>
  <si>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</si>
  <si>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</si>
  <si>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</si>
  <si>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</si>
  <si>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</si>
  <si>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</si>
  <si>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</si>
  <si>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</si>
  <si>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mokesčių</t>
  </si>
  <si>
    <t>1.3.</t>
  </si>
  <si>
    <t>Iš socialinių įmokų</t>
  </si>
  <si>
    <t>I.4.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</si>
  <si>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</si>
  <si>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</si>
  <si>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</si>
  <si>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</si>
  <si>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</si>
  <si>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</si>
  <si>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</si>
  <si>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</si>
  <si>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</si>
  <si>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</si>
  <si>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</si>
  <si>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</si>
  <si>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</si>
  <si>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</si>
  <si>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</si>
  <si>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</si>
  <si>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</si>
  <si>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r>
      <t>II.</t>
    </r>
    <r>
      <rPr>
        <sz val="10"/>
        <rFont val="Times New Roman"/>
        <family val="1"/>
        <charset val="186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</si>
  <si>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</si>
  <si>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  <charset val="186"/>
      </rPr>
      <t>6</t>
    </r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</si>
  <si>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</si>
  <si>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</si>
  <si>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</si>
  <si>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</si>
  <si>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</si>
  <si>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</si>
  <si>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</si>
  <si>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</si>
  <si>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</si>
  <si>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</si>
  <si>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</si>
  <si>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</si>
  <si>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</si>
  <si>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</si>
  <si>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</si>
  <si>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</si>
  <si>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</si>
  <si>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</si>
  <si>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</si>
  <si>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</si>
  <si>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</si>
  <si>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</si>
  <si>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</si>
  <si>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</si>
  <si>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</si>
  <si>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</si>
  <si>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</si>
  <si>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</si>
  <si>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</si>
  <si>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</si>
  <si>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</si>
  <si>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</si>
  <si>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</si>
  <si>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</si>
  <si>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</si>
  <si>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</si>
  <si>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  <charset val="186"/>
      </rPr>
      <t>.</t>
    </r>
  </si>
  <si>
    <t>Kiti investicinės veiklos pinigų srautai</t>
  </si>
  <si>
    <t>C.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</si>
  <si>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</si>
  <si>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</si>
  <si>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</si>
  <si>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Finansinės nuomos (lizingo) įsipareigojimų apmokėjimas</t>
  </si>
  <si>
    <t xml:space="preserve">IV. </t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</si>
  <si>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</si>
  <si>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t>IV.1</t>
  </si>
  <si>
    <t>IV.2</t>
  </si>
  <si>
    <t>IV.3</t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</si>
  <si>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</si>
  <si>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</si>
  <si>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</si>
  <si>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>V.</t>
  </si>
  <si>
    <t xml:space="preserve">Grąžintos ir perduotos finansavimo sumos ilgalaikiam ir biologiniam turtui įsigyti </t>
  </si>
  <si>
    <t>VI.</t>
  </si>
  <si>
    <t>Gauti dividendai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</si>
  <si>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</si>
  <si>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</si>
  <si>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</si>
  <si>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</si>
  <si>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</si>
  <si>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</si>
  <si>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</si>
  <si>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                </t>
  </si>
  <si>
    <t xml:space="preserve">(viešojo sektoriaus subjekto vadovas arba jo įgaliotas administracijos </t>
  </si>
  <si>
    <t xml:space="preserve"> (parašas) </t>
  </si>
  <si>
    <t>(vardas ir pavardė)</t>
  </si>
  <si>
    <t>vadovas)</t>
  </si>
  <si>
    <t xml:space="preserve">    Biudžetinių įstaigų apskaitos skyriaus vyriausioji specialistė      </t>
  </si>
  <si>
    <t>Silva Narbutienė</t>
  </si>
  <si>
    <t>(vyriausiasis buhalteris (buhalteris))</t>
  </si>
  <si>
    <t xml:space="preserve">                                                               Kelmės rajono Elvyravos pagrindinė mokykla</t>
  </si>
  <si>
    <t xml:space="preserve">                                                                        190286680, Labūnų k., Kukečių sen., LT-86430 Kelmės r.</t>
  </si>
  <si>
    <t>Direktorė</t>
  </si>
  <si>
    <t>Ginta Maziliauskienė</t>
  </si>
  <si>
    <r>
      <rPr>
        <u/>
        <sz val="10"/>
        <rFont val="Times New Roman"/>
        <family val="1"/>
        <charset val="186"/>
      </rPr>
      <t>2017 m. kovo   15     d.</t>
    </r>
    <r>
      <rPr>
        <sz val="10"/>
        <rFont val="Times New Roman"/>
        <family val="1"/>
        <charset val="186"/>
      </rPr>
      <t xml:space="preserve"> Nr. 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</si>
</sst>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color rgb="FF000000"/>
      <name val="Times New Roman"/>
    </font>
    <font>
      <sz val="11"/>
      <name val="Calibri"/>
    </font>
    <font>
      <sz val="10"/>
      <name val="Arial"/>
      <charset val="186"/>
    </font>
    <font>
      <b/>
      <sz val="10"/>
      <name val="Arial"/>
      <family val="2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5">
    <xf numFmtId="0" fontId="0" fillId="0" borderId="0" xfId="0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2" fillId="2" borderId="0" xfId="1" applyFont="1" applyFill="1" applyAlignment="1">
      <alignment vertical="center" wrapText="1"/>
    </xf>
    <xf numFmtId="0" fontId="4" fillId="0" borderId="0" xfId="1" applyFont="1" applyAlignment="1">
      <alignment vertical="center"/>
    </xf>
    <xf numFmtId="0" fontId="5" fillId="2" borderId="0" xfId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4" fontId="3" fillId="2" borderId="13" xfId="1" applyNumberFormat="1" applyFont="1" applyFill="1" applyBorder="1" applyAlignment="1">
      <alignment vertical="center" wrapText="1"/>
    </xf>
    <xf numFmtId="4" fontId="2" fillId="2" borderId="13" xfId="1" applyNumberFormat="1" applyFont="1" applyFill="1" applyBorder="1" applyAlignment="1">
      <alignment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0" borderId="0" xfId="1" applyFont="1"/>
    <xf numFmtId="0" fontId="13" fillId="0" borderId="0" xfId="1" applyFont="1"/>
    <xf numFmtId="0" fontId="14" fillId="2" borderId="4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 wrapText="1"/>
    </xf>
    <xf numFmtId="16" fontId="2" fillId="0" borderId="8" xfId="1" applyNumberFormat="1" applyFont="1" applyFill="1" applyBorder="1" applyAlignment="1">
      <alignment horizontal="left" vertical="center" wrapText="1"/>
    </xf>
    <xf numFmtId="4" fontId="2" fillId="0" borderId="13" xfId="1" applyNumberFormat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left" vertical="center" wrapText="1"/>
    </xf>
    <xf numFmtId="16" fontId="2" fillId="0" borderId="13" xfId="1" applyNumberFormat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/>
    <xf numFmtId="0" fontId="3" fillId="0" borderId="8" xfId="1" applyFont="1" applyFill="1" applyBorder="1" applyAlignment="1"/>
    <xf numFmtId="0" fontId="3" fillId="0" borderId="9" xfId="1" applyFont="1" applyFill="1" applyBorder="1" applyAlignment="1">
      <alignment horizontal="left" vertical="center"/>
    </xf>
    <xf numFmtId="0" fontId="2" fillId="0" borderId="8" xfId="1" applyFont="1" applyBorder="1"/>
    <xf numFmtId="0" fontId="2" fillId="2" borderId="9" xfId="1" applyFont="1" applyFill="1" applyBorder="1" applyAlignment="1">
      <alignment horizontal="left" vertical="center" wrapText="1"/>
    </xf>
    <xf numFmtId="0" fontId="3" fillId="0" borderId="8" xfId="1" applyFont="1" applyBorder="1"/>
    <xf numFmtId="0" fontId="3" fillId="2" borderId="9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/>
    </xf>
    <xf numFmtId="16" fontId="2" fillId="2" borderId="13" xfId="1" applyNumberFormat="1" applyFont="1" applyFill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2" fillId="2" borderId="13" xfId="1" quotePrefix="1" applyFont="1" applyFill="1" applyBorder="1" applyAlignment="1">
      <alignment horizontal="left" vertical="center" wrapText="1"/>
    </xf>
    <xf numFmtId="0" fontId="2" fillId="0" borderId="8" xfId="1" applyFont="1" applyBorder="1" applyAlignment="1"/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 wrapText="1"/>
    </xf>
    <xf numFmtId="0" fontId="2" fillId="0" borderId="13" xfId="1" quotePrefix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0" fontId="2" fillId="0" borderId="13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/>
    </xf>
    <xf numFmtId="0" fontId="17" fillId="0" borderId="8" xfId="1" applyFont="1" applyFill="1" applyBorder="1" applyAlignment="1">
      <alignment horizontal="left" vertical="center"/>
    </xf>
    <xf numFmtId="16" fontId="2" fillId="0" borderId="13" xfId="1" quotePrefix="1" applyNumberFormat="1" applyFont="1" applyFill="1" applyBorder="1" applyAlignment="1">
      <alignment horizontal="left" vertical="center" wrapText="1"/>
    </xf>
    <xf numFmtId="0" fontId="2" fillId="0" borderId="7" xfId="1" applyFont="1" applyBorder="1"/>
    <xf numFmtId="0" fontId="14" fillId="2" borderId="9" xfId="1" applyFont="1" applyFill="1" applyBorder="1" applyAlignment="1">
      <alignment horizontal="left" vertical="center"/>
    </xf>
    <xf numFmtId="0" fontId="14" fillId="2" borderId="9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16" fontId="2" fillId="2" borderId="13" xfId="1" quotePrefix="1" applyNumberFormat="1" applyFont="1" applyFill="1" applyBorder="1" applyAlignment="1">
      <alignment horizontal="left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/>
    </xf>
    <xf numFmtId="0" fontId="9" fillId="0" borderId="2" xfId="1" applyFont="1" applyBorder="1" applyAlignment="1"/>
    <xf numFmtId="0" fontId="0" fillId="0" borderId="2" xfId="1" applyFont="1" applyBorder="1" applyAlignment="1"/>
    <xf numFmtId="0" fontId="13" fillId="0" borderId="2" xfId="1" applyFont="1" applyBorder="1" applyAlignment="1"/>
    <xf numFmtId="0" fontId="9" fillId="0" borderId="0" xfId="1" applyFont="1" applyAlignment="1"/>
    <xf numFmtId="0" fontId="9" fillId="0" borderId="0" xfId="1" applyFont="1" applyBorder="1" applyAlignment="1"/>
    <xf numFmtId="0" fontId="2" fillId="2" borderId="0" xfId="1" applyFont="1" applyFill="1" applyAlignment="1">
      <alignment horizontal="center" vertical="top" wrapText="1"/>
    </xf>
    <xf numFmtId="0" fontId="19" fillId="0" borderId="0" xfId="1" applyFont="1" applyFill="1" applyAlignment="1"/>
    <xf numFmtId="0" fontId="9" fillId="0" borderId="2" xfId="1" applyFont="1" applyFill="1" applyBorder="1" applyAlignment="1"/>
    <xf numFmtId="0" fontId="9" fillId="0" borderId="0" xfId="1" applyFont="1" applyFill="1" applyBorder="1" applyAlignment="1"/>
    <xf numFmtId="0" fontId="2" fillId="0" borderId="0" xfId="1" applyFont="1" applyFill="1" applyAlignment="1">
      <alignment horizontal="center" vertical="top" wrapText="1"/>
    </xf>
    <xf numFmtId="0" fontId="2" fillId="0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left" vertical="center" wrapText="1" readingOrder="1"/>
    </xf>
    <xf numFmtId="0" fontId="8" fillId="0" borderId="1" xfId="2" applyNumberFormat="1" applyFont="1" applyFill="1" applyBorder="1" applyAlignment="1">
      <alignment horizontal="left" vertical="center" wrapText="1" readingOrder="1"/>
    </xf>
    <xf numFmtId="0" fontId="2" fillId="2" borderId="0" xfId="1" applyFont="1" applyFill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left" vertical="center" wrapText="1" readingOrder="1"/>
    </xf>
    <xf numFmtId="0" fontId="2" fillId="0" borderId="0" xfId="1" applyFont="1" applyFill="1" applyAlignment="1">
      <alignment horizontal="center" vertical="top" wrapText="1"/>
    </xf>
    <xf numFmtId="0" fontId="2" fillId="0" borderId="8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2" fillId="0" borderId="7" xfId="1" applyFont="1" applyFill="1" applyBorder="1" applyAlignment="1">
      <alignment wrapText="1"/>
    </xf>
    <xf numFmtId="0" fontId="9" fillId="0" borderId="8" xfId="1" applyFont="1" applyFill="1" applyBorder="1" applyAlignment="1">
      <alignment wrapText="1"/>
    </xf>
    <xf numFmtId="0" fontId="9" fillId="0" borderId="9" xfId="1" applyFont="1" applyFill="1" applyBorder="1" applyAlignment="1">
      <alignment wrapText="1"/>
    </xf>
    <xf numFmtId="0" fontId="15" fillId="0" borderId="9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12" xfId="1" applyFont="1" applyBorder="1" applyAlignment="1">
      <alignment horizontal="left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8" fillId="2" borderId="8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9" fillId="0" borderId="8" xfId="1" applyFont="1" applyBorder="1" applyAlignment="1">
      <alignment wrapText="1"/>
    </xf>
    <xf numFmtId="0" fontId="9" fillId="0" borderId="9" xfId="1" applyFont="1" applyBorder="1" applyAlignment="1">
      <alignment wrapText="1"/>
    </xf>
    <xf numFmtId="0" fontId="13" fillId="0" borderId="2" xfId="1" applyFont="1" applyBorder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center" vertical="top" wrapText="1"/>
    </xf>
    <xf numFmtId="0" fontId="13" fillId="0" borderId="2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</cellXfs>
  <cellStyles count="3">
    <cellStyle name="Įprastas" xfId="0" builtinId="0"/>
    <cellStyle name="Normal" xfId="2"/>
    <cellStyle name="Normal_5VSAFASp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6" zoomScaleNormal="100" workbookViewId="0">
      <selection activeCell="A16" sqref="A16:L16"/>
    </sheetView>
  </sheetViews>
  <sheetFormatPr defaultRowHeight="12.75" x14ac:dyDescent="0.25"/>
  <cols>
    <col min="1" max="1" width="5.85546875" style="3" customWidth="1"/>
    <col min="2" max="3" width="1.28515625" style="5" customWidth="1"/>
    <col min="4" max="4" width="2.7109375" style="5" customWidth="1"/>
    <col min="5" max="5" width="27.140625" style="5" customWidth="1"/>
    <col min="6" max="6" width="7.42578125" style="2" customWidth="1"/>
    <col min="7" max="7" width="10.5703125" style="3" customWidth="1"/>
    <col min="8" max="8" width="12.28515625" style="3" customWidth="1"/>
    <col min="9" max="9" width="10.7109375" style="3" customWidth="1"/>
    <col min="10" max="10" width="10.85546875" style="3" customWidth="1"/>
    <col min="11" max="11" width="11.85546875" style="3" customWidth="1"/>
    <col min="12" max="12" width="10.7109375" style="3" customWidth="1"/>
    <col min="13" max="239" width="9.140625" style="3"/>
    <col min="240" max="240" width="5.85546875" style="3" customWidth="1"/>
    <col min="241" max="242" width="1.28515625" style="3" customWidth="1"/>
    <col min="243" max="243" width="2.7109375" style="3" customWidth="1"/>
    <col min="244" max="244" width="27.140625" style="3" customWidth="1"/>
    <col min="245" max="245" width="8.28515625" style="3" customWidth="1"/>
    <col min="246" max="246" width="10.5703125" style="3" customWidth="1"/>
    <col min="247" max="247" width="13.28515625" style="3" customWidth="1"/>
    <col min="248" max="248" width="10.7109375" style="3" customWidth="1"/>
    <col min="249" max="249" width="10.85546875" style="3" customWidth="1"/>
    <col min="250" max="250" width="11.85546875" style="3" customWidth="1"/>
    <col min="251" max="251" width="10.7109375" style="3" customWidth="1"/>
    <col min="252" max="495" width="9.140625" style="3"/>
    <col min="496" max="496" width="5.85546875" style="3" customWidth="1"/>
    <col min="497" max="498" width="1.28515625" style="3" customWidth="1"/>
    <col min="499" max="499" width="2.7109375" style="3" customWidth="1"/>
    <col min="500" max="500" width="27.140625" style="3" customWidth="1"/>
    <col min="501" max="501" width="8.28515625" style="3" customWidth="1"/>
    <col min="502" max="502" width="10.5703125" style="3" customWidth="1"/>
    <col min="503" max="503" width="13.28515625" style="3" customWidth="1"/>
    <col min="504" max="504" width="10.7109375" style="3" customWidth="1"/>
    <col min="505" max="505" width="10.85546875" style="3" customWidth="1"/>
    <col min="506" max="506" width="11.85546875" style="3" customWidth="1"/>
    <col min="507" max="507" width="10.7109375" style="3" customWidth="1"/>
    <col min="508" max="751" width="9.140625" style="3"/>
    <col min="752" max="752" width="5.85546875" style="3" customWidth="1"/>
    <col min="753" max="754" width="1.28515625" style="3" customWidth="1"/>
    <col min="755" max="755" width="2.7109375" style="3" customWidth="1"/>
    <col min="756" max="756" width="27.140625" style="3" customWidth="1"/>
    <col min="757" max="757" width="8.28515625" style="3" customWidth="1"/>
    <col min="758" max="758" width="10.5703125" style="3" customWidth="1"/>
    <col min="759" max="759" width="13.28515625" style="3" customWidth="1"/>
    <col min="760" max="760" width="10.7109375" style="3" customWidth="1"/>
    <col min="761" max="761" width="10.85546875" style="3" customWidth="1"/>
    <col min="762" max="762" width="11.85546875" style="3" customWidth="1"/>
    <col min="763" max="763" width="10.7109375" style="3" customWidth="1"/>
    <col min="764" max="1007" width="9.140625" style="3"/>
    <col min="1008" max="1008" width="5.85546875" style="3" customWidth="1"/>
    <col min="1009" max="1010" width="1.28515625" style="3" customWidth="1"/>
    <col min="1011" max="1011" width="2.7109375" style="3" customWidth="1"/>
    <col min="1012" max="1012" width="27.140625" style="3" customWidth="1"/>
    <col min="1013" max="1013" width="8.28515625" style="3" customWidth="1"/>
    <col min="1014" max="1014" width="10.5703125" style="3" customWidth="1"/>
    <col min="1015" max="1015" width="13.28515625" style="3" customWidth="1"/>
    <col min="1016" max="1016" width="10.7109375" style="3" customWidth="1"/>
    <col min="1017" max="1017" width="10.85546875" style="3" customWidth="1"/>
    <col min="1018" max="1018" width="11.85546875" style="3" customWidth="1"/>
    <col min="1019" max="1019" width="10.7109375" style="3" customWidth="1"/>
    <col min="1020" max="1263" width="9.140625" style="3"/>
    <col min="1264" max="1264" width="5.85546875" style="3" customWidth="1"/>
    <col min="1265" max="1266" width="1.28515625" style="3" customWidth="1"/>
    <col min="1267" max="1267" width="2.7109375" style="3" customWidth="1"/>
    <col min="1268" max="1268" width="27.140625" style="3" customWidth="1"/>
    <col min="1269" max="1269" width="8.28515625" style="3" customWidth="1"/>
    <col min="1270" max="1270" width="10.5703125" style="3" customWidth="1"/>
    <col min="1271" max="1271" width="13.28515625" style="3" customWidth="1"/>
    <col min="1272" max="1272" width="10.7109375" style="3" customWidth="1"/>
    <col min="1273" max="1273" width="10.85546875" style="3" customWidth="1"/>
    <col min="1274" max="1274" width="11.85546875" style="3" customWidth="1"/>
    <col min="1275" max="1275" width="10.7109375" style="3" customWidth="1"/>
    <col min="1276" max="1519" width="9.140625" style="3"/>
    <col min="1520" max="1520" width="5.85546875" style="3" customWidth="1"/>
    <col min="1521" max="1522" width="1.28515625" style="3" customWidth="1"/>
    <col min="1523" max="1523" width="2.7109375" style="3" customWidth="1"/>
    <col min="1524" max="1524" width="27.140625" style="3" customWidth="1"/>
    <col min="1525" max="1525" width="8.28515625" style="3" customWidth="1"/>
    <col min="1526" max="1526" width="10.5703125" style="3" customWidth="1"/>
    <col min="1527" max="1527" width="13.28515625" style="3" customWidth="1"/>
    <col min="1528" max="1528" width="10.7109375" style="3" customWidth="1"/>
    <col min="1529" max="1529" width="10.85546875" style="3" customWidth="1"/>
    <col min="1530" max="1530" width="11.85546875" style="3" customWidth="1"/>
    <col min="1531" max="1531" width="10.7109375" style="3" customWidth="1"/>
    <col min="1532" max="1775" width="9.140625" style="3"/>
    <col min="1776" max="1776" width="5.85546875" style="3" customWidth="1"/>
    <col min="1777" max="1778" width="1.28515625" style="3" customWidth="1"/>
    <col min="1779" max="1779" width="2.7109375" style="3" customWidth="1"/>
    <col min="1780" max="1780" width="27.140625" style="3" customWidth="1"/>
    <col min="1781" max="1781" width="8.28515625" style="3" customWidth="1"/>
    <col min="1782" max="1782" width="10.5703125" style="3" customWidth="1"/>
    <col min="1783" max="1783" width="13.28515625" style="3" customWidth="1"/>
    <col min="1784" max="1784" width="10.7109375" style="3" customWidth="1"/>
    <col min="1785" max="1785" width="10.85546875" style="3" customWidth="1"/>
    <col min="1786" max="1786" width="11.85546875" style="3" customWidth="1"/>
    <col min="1787" max="1787" width="10.7109375" style="3" customWidth="1"/>
    <col min="1788" max="2031" width="9.140625" style="3"/>
    <col min="2032" max="2032" width="5.85546875" style="3" customWidth="1"/>
    <col min="2033" max="2034" width="1.28515625" style="3" customWidth="1"/>
    <col min="2035" max="2035" width="2.7109375" style="3" customWidth="1"/>
    <col min="2036" max="2036" width="27.140625" style="3" customWidth="1"/>
    <col min="2037" max="2037" width="8.28515625" style="3" customWidth="1"/>
    <col min="2038" max="2038" width="10.5703125" style="3" customWidth="1"/>
    <col min="2039" max="2039" width="13.28515625" style="3" customWidth="1"/>
    <col min="2040" max="2040" width="10.7109375" style="3" customWidth="1"/>
    <col min="2041" max="2041" width="10.85546875" style="3" customWidth="1"/>
    <col min="2042" max="2042" width="11.85546875" style="3" customWidth="1"/>
    <col min="2043" max="2043" width="10.7109375" style="3" customWidth="1"/>
    <col min="2044" max="2287" width="9.140625" style="3"/>
    <col min="2288" max="2288" width="5.85546875" style="3" customWidth="1"/>
    <col min="2289" max="2290" width="1.28515625" style="3" customWidth="1"/>
    <col min="2291" max="2291" width="2.7109375" style="3" customWidth="1"/>
    <col min="2292" max="2292" width="27.140625" style="3" customWidth="1"/>
    <col min="2293" max="2293" width="8.28515625" style="3" customWidth="1"/>
    <col min="2294" max="2294" width="10.5703125" style="3" customWidth="1"/>
    <col min="2295" max="2295" width="13.28515625" style="3" customWidth="1"/>
    <col min="2296" max="2296" width="10.7109375" style="3" customWidth="1"/>
    <col min="2297" max="2297" width="10.85546875" style="3" customWidth="1"/>
    <col min="2298" max="2298" width="11.85546875" style="3" customWidth="1"/>
    <col min="2299" max="2299" width="10.7109375" style="3" customWidth="1"/>
    <col min="2300" max="2543" width="9.140625" style="3"/>
    <col min="2544" max="2544" width="5.85546875" style="3" customWidth="1"/>
    <col min="2545" max="2546" width="1.28515625" style="3" customWidth="1"/>
    <col min="2547" max="2547" width="2.7109375" style="3" customWidth="1"/>
    <col min="2548" max="2548" width="27.140625" style="3" customWidth="1"/>
    <col min="2549" max="2549" width="8.28515625" style="3" customWidth="1"/>
    <col min="2550" max="2550" width="10.5703125" style="3" customWidth="1"/>
    <col min="2551" max="2551" width="13.28515625" style="3" customWidth="1"/>
    <col min="2552" max="2552" width="10.7109375" style="3" customWidth="1"/>
    <col min="2553" max="2553" width="10.85546875" style="3" customWidth="1"/>
    <col min="2554" max="2554" width="11.85546875" style="3" customWidth="1"/>
    <col min="2555" max="2555" width="10.7109375" style="3" customWidth="1"/>
    <col min="2556" max="2799" width="9.140625" style="3"/>
    <col min="2800" max="2800" width="5.85546875" style="3" customWidth="1"/>
    <col min="2801" max="2802" width="1.28515625" style="3" customWidth="1"/>
    <col min="2803" max="2803" width="2.7109375" style="3" customWidth="1"/>
    <col min="2804" max="2804" width="27.140625" style="3" customWidth="1"/>
    <col min="2805" max="2805" width="8.28515625" style="3" customWidth="1"/>
    <col min="2806" max="2806" width="10.5703125" style="3" customWidth="1"/>
    <col min="2807" max="2807" width="13.28515625" style="3" customWidth="1"/>
    <col min="2808" max="2808" width="10.7109375" style="3" customWidth="1"/>
    <col min="2809" max="2809" width="10.85546875" style="3" customWidth="1"/>
    <col min="2810" max="2810" width="11.85546875" style="3" customWidth="1"/>
    <col min="2811" max="2811" width="10.7109375" style="3" customWidth="1"/>
    <col min="2812" max="3055" width="9.140625" style="3"/>
    <col min="3056" max="3056" width="5.85546875" style="3" customWidth="1"/>
    <col min="3057" max="3058" width="1.28515625" style="3" customWidth="1"/>
    <col min="3059" max="3059" width="2.7109375" style="3" customWidth="1"/>
    <col min="3060" max="3060" width="27.140625" style="3" customWidth="1"/>
    <col min="3061" max="3061" width="8.28515625" style="3" customWidth="1"/>
    <col min="3062" max="3062" width="10.5703125" style="3" customWidth="1"/>
    <col min="3063" max="3063" width="13.28515625" style="3" customWidth="1"/>
    <col min="3064" max="3064" width="10.7109375" style="3" customWidth="1"/>
    <col min="3065" max="3065" width="10.85546875" style="3" customWidth="1"/>
    <col min="3066" max="3066" width="11.85546875" style="3" customWidth="1"/>
    <col min="3067" max="3067" width="10.7109375" style="3" customWidth="1"/>
    <col min="3068" max="3311" width="9.140625" style="3"/>
    <col min="3312" max="3312" width="5.85546875" style="3" customWidth="1"/>
    <col min="3313" max="3314" width="1.28515625" style="3" customWidth="1"/>
    <col min="3315" max="3315" width="2.7109375" style="3" customWidth="1"/>
    <col min="3316" max="3316" width="27.140625" style="3" customWidth="1"/>
    <col min="3317" max="3317" width="8.28515625" style="3" customWidth="1"/>
    <col min="3318" max="3318" width="10.5703125" style="3" customWidth="1"/>
    <col min="3319" max="3319" width="13.28515625" style="3" customWidth="1"/>
    <col min="3320" max="3320" width="10.7109375" style="3" customWidth="1"/>
    <col min="3321" max="3321" width="10.85546875" style="3" customWidth="1"/>
    <col min="3322" max="3322" width="11.85546875" style="3" customWidth="1"/>
    <col min="3323" max="3323" width="10.7109375" style="3" customWidth="1"/>
    <col min="3324" max="3567" width="9.140625" style="3"/>
    <col min="3568" max="3568" width="5.85546875" style="3" customWidth="1"/>
    <col min="3569" max="3570" width="1.28515625" style="3" customWidth="1"/>
    <col min="3571" max="3571" width="2.7109375" style="3" customWidth="1"/>
    <col min="3572" max="3572" width="27.140625" style="3" customWidth="1"/>
    <col min="3573" max="3573" width="8.28515625" style="3" customWidth="1"/>
    <col min="3574" max="3574" width="10.5703125" style="3" customWidth="1"/>
    <col min="3575" max="3575" width="13.28515625" style="3" customWidth="1"/>
    <col min="3576" max="3576" width="10.7109375" style="3" customWidth="1"/>
    <col min="3577" max="3577" width="10.85546875" style="3" customWidth="1"/>
    <col min="3578" max="3578" width="11.85546875" style="3" customWidth="1"/>
    <col min="3579" max="3579" width="10.7109375" style="3" customWidth="1"/>
    <col min="3580" max="3823" width="9.140625" style="3"/>
    <col min="3824" max="3824" width="5.85546875" style="3" customWidth="1"/>
    <col min="3825" max="3826" width="1.28515625" style="3" customWidth="1"/>
    <col min="3827" max="3827" width="2.7109375" style="3" customWidth="1"/>
    <col min="3828" max="3828" width="27.140625" style="3" customWidth="1"/>
    <col min="3829" max="3829" width="8.28515625" style="3" customWidth="1"/>
    <col min="3830" max="3830" width="10.5703125" style="3" customWidth="1"/>
    <col min="3831" max="3831" width="13.28515625" style="3" customWidth="1"/>
    <col min="3832" max="3832" width="10.7109375" style="3" customWidth="1"/>
    <col min="3833" max="3833" width="10.85546875" style="3" customWidth="1"/>
    <col min="3834" max="3834" width="11.85546875" style="3" customWidth="1"/>
    <col min="3835" max="3835" width="10.7109375" style="3" customWidth="1"/>
    <col min="3836" max="4079" width="9.140625" style="3"/>
    <col min="4080" max="4080" width="5.85546875" style="3" customWidth="1"/>
    <col min="4081" max="4082" width="1.28515625" style="3" customWidth="1"/>
    <col min="4083" max="4083" width="2.7109375" style="3" customWidth="1"/>
    <col min="4084" max="4084" width="27.140625" style="3" customWidth="1"/>
    <col min="4085" max="4085" width="8.28515625" style="3" customWidth="1"/>
    <col min="4086" max="4086" width="10.5703125" style="3" customWidth="1"/>
    <col min="4087" max="4087" width="13.28515625" style="3" customWidth="1"/>
    <col min="4088" max="4088" width="10.7109375" style="3" customWidth="1"/>
    <col min="4089" max="4089" width="10.85546875" style="3" customWidth="1"/>
    <col min="4090" max="4090" width="11.85546875" style="3" customWidth="1"/>
    <col min="4091" max="4091" width="10.7109375" style="3" customWidth="1"/>
    <col min="4092" max="4335" width="9.140625" style="3"/>
    <col min="4336" max="4336" width="5.85546875" style="3" customWidth="1"/>
    <col min="4337" max="4338" width="1.28515625" style="3" customWidth="1"/>
    <col min="4339" max="4339" width="2.7109375" style="3" customWidth="1"/>
    <col min="4340" max="4340" width="27.140625" style="3" customWidth="1"/>
    <col min="4341" max="4341" width="8.28515625" style="3" customWidth="1"/>
    <col min="4342" max="4342" width="10.5703125" style="3" customWidth="1"/>
    <col min="4343" max="4343" width="13.28515625" style="3" customWidth="1"/>
    <col min="4344" max="4344" width="10.7109375" style="3" customWidth="1"/>
    <col min="4345" max="4345" width="10.85546875" style="3" customWidth="1"/>
    <col min="4346" max="4346" width="11.85546875" style="3" customWidth="1"/>
    <col min="4347" max="4347" width="10.7109375" style="3" customWidth="1"/>
    <col min="4348" max="4591" width="9.140625" style="3"/>
    <col min="4592" max="4592" width="5.85546875" style="3" customWidth="1"/>
    <col min="4593" max="4594" width="1.28515625" style="3" customWidth="1"/>
    <col min="4595" max="4595" width="2.7109375" style="3" customWidth="1"/>
    <col min="4596" max="4596" width="27.140625" style="3" customWidth="1"/>
    <col min="4597" max="4597" width="8.28515625" style="3" customWidth="1"/>
    <col min="4598" max="4598" width="10.5703125" style="3" customWidth="1"/>
    <col min="4599" max="4599" width="13.28515625" style="3" customWidth="1"/>
    <col min="4600" max="4600" width="10.7109375" style="3" customWidth="1"/>
    <col min="4601" max="4601" width="10.85546875" style="3" customWidth="1"/>
    <col min="4602" max="4602" width="11.85546875" style="3" customWidth="1"/>
    <col min="4603" max="4603" width="10.7109375" style="3" customWidth="1"/>
    <col min="4604" max="4847" width="9.140625" style="3"/>
    <col min="4848" max="4848" width="5.85546875" style="3" customWidth="1"/>
    <col min="4849" max="4850" width="1.28515625" style="3" customWidth="1"/>
    <col min="4851" max="4851" width="2.7109375" style="3" customWidth="1"/>
    <col min="4852" max="4852" width="27.140625" style="3" customWidth="1"/>
    <col min="4853" max="4853" width="8.28515625" style="3" customWidth="1"/>
    <col min="4854" max="4854" width="10.5703125" style="3" customWidth="1"/>
    <col min="4855" max="4855" width="13.28515625" style="3" customWidth="1"/>
    <col min="4856" max="4856" width="10.7109375" style="3" customWidth="1"/>
    <col min="4857" max="4857" width="10.85546875" style="3" customWidth="1"/>
    <col min="4858" max="4858" width="11.85546875" style="3" customWidth="1"/>
    <col min="4859" max="4859" width="10.7109375" style="3" customWidth="1"/>
    <col min="4860" max="5103" width="9.140625" style="3"/>
    <col min="5104" max="5104" width="5.85546875" style="3" customWidth="1"/>
    <col min="5105" max="5106" width="1.28515625" style="3" customWidth="1"/>
    <col min="5107" max="5107" width="2.7109375" style="3" customWidth="1"/>
    <col min="5108" max="5108" width="27.140625" style="3" customWidth="1"/>
    <col min="5109" max="5109" width="8.28515625" style="3" customWidth="1"/>
    <col min="5110" max="5110" width="10.5703125" style="3" customWidth="1"/>
    <col min="5111" max="5111" width="13.28515625" style="3" customWidth="1"/>
    <col min="5112" max="5112" width="10.7109375" style="3" customWidth="1"/>
    <col min="5113" max="5113" width="10.85546875" style="3" customWidth="1"/>
    <col min="5114" max="5114" width="11.85546875" style="3" customWidth="1"/>
    <col min="5115" max="5115" width="10.7109375" style="3" customWidth="1"/>
    <col min="5116" max="5359" width="9.140625" style="3"/>
    <col min="5360" max="5360" width="5.85546875" style="3" customWidth="1"/>
    <col min="5361" max="5362" width="1.28515625" style="3" customWidth="1"/>
    <col min="5363" max="5363" width="2.7109375" style="3" customWidth="1"/>
    <col min="5364" max="5364" width="27.140625" style="3" customWidth="1"/>
    <col min="5365" max="5365" width="8.28515625" style="3" customWidth="1"/>
    <col min="5366" max="5366" width="10.5703125" style="3" customWidth="1"/>
    <col min="5367" max="5367" width="13.28515625" style="3" customWidth="1"/>
    <col min="5368" max="5368" width="10.7109375" style="3" customWidth="1"/>
    <col min="5369" max="5369" width="10.85546875" style="3" customWidth="1"/>
    <col min="5370" max="5370" width="11.85546875" style="3" customWidth="1"/>
    <col min="5371" max="5371" width="10.7109375" style="3" customWidth="1"/>
    <col min="5372" max="5615" width="9.140625" style="3"/>
    <col min="5616" max="5616" width="5.85546875" style="3" customWidth="1"/>
    <col min="5617" max="5618" width="1.28515625" style="3" customWidth="1"/>
    <col min="5619" max="5619" width="2.7109375" style="3" customWidth="1"/>
    <col min="5620" max="5620" width="27.140625" style="3" customWidth="1"/>
    <col min="5621" max="5621" width="8.28515625" style="3" customWidth="1"/>
    <col min="5622" max="5622" width="10.5703125" style="3" customWidth="1"/>
    <col min="5623" max="5623" width="13.28515625" style="3" customWidth="1"/>
    <col min="5624" max="5624" width="10.7109375" style="3" customWidth="1"/>
    <col min="5625" max="5625" width="10.85546875" style="3" customWidth="1"/>
    <col min="5626" max="5626" width="11.85546875" style="3" customWidth="1"/>
    <col min="5627" max="5627" width="10.7109375" style="3" customWidth="1"/>
    <col min="5628" max="5871" width="9.140625" style="3"/>
    <col min="5872" max="5872" width="5.85546875" style="3" customWidth="1"/>
    <col min="5873" max="5874" width="1.28515625" style="3" customWidth="1"/>
    <col min="5875" max="5875" width="2.7109375" style="3" customWidth="1"/>
    <col min="5876" max="5876" width="27.140625" style="3" customWidth="1"/>
    <col min="5877" max="5877" width="8.28515625" style="3" customWidth="1"/>
    <col min="5878" max="5878" width="10.5703125" style="3" customWidth="1"/>
    <col min="5879" max="5879" width="13.28515625" style="3" customWidth="1"/>
    <col min="5880" max="5880" width="10.7109375" style="3" customWidth="1"/>
    <col min="5881" max="5881" width="10.85546875" style="3" customWidth="1"/>
    <col min="5882" max="5882" width="11.85546875" style="3" customWidth="1"/>
    <col min="5883" max="5883" width="10.7109375" style="3" customWidth="1"/>
    <col min="5884" max="6127" width="9.140625" style="3"/>
    <col min="6128" max="6128" width="5.85546875" style="3" customWidth="1"/>
    <col min="6129" max="6130" width="1.28515625" style="3" customWidth="1"/>
    <col min="6131" max="6131" width="2.7109375" style="3" customWidth="1"/>
    <col min="6132" max="6132" width="27.140625" style="3" customWidth="1"/>
    <col min="6133" max="6133" width="8.28515625" style="3" customWidth="1"/>
    <col min="6134" max="6134" width="10.5703125" style="3" customWidth="1"/>
    <col min="6135" max="6135" width="13.28515625" style="3" customWidth="1"/>
    <col min="6136" max="6136" width="10.7109375" style="3" customWidth="1"/>
    <col min="6137" max="6137" width="10.85546875" style="3" customWidth="1"/>
    <col min="6138" max="6138" width="11.85546875" style="3" customWidth="1"/>
    <col min="6139" max="6139" width="10.7109375" style="3" customWidth="1"/>
    <col min="6140" max="6383" width="9.140625" style="3"/>
    <col min="6384" max="6384" width="5.85546875" style="3" customWidth="1"/>
    <col min="6385" max="6386" width="1.28515625" style="3" customWidth="1"/>
    <col min="6387" max="6387" width="2.7109375" style="3" customWidth="1"/>
    <col min="6388" max="6388" width="27.140625" style="3" customWidth="1"/>
    <col min="6389" max="6389" width="8.28515625" style="3" customWidth="1"/>
    <col min="6390" max="6390" width="10.5703125" style="3" customWidth="1"/>
    <col min="6391" max="6391" width="13.28515625" style="3" customWidth="1"/>
    <col min="6392" max="6392" width="10.7109375" style="3" customWidth="1"/>
    <col min="6393" max="6393" width="10.85546875" style="3" customWidth="1"/>
    <col min="6394" max="6394" width="11.85546875" style="3" customWidth="1"/>
    <col min="6395" max="6395" width="10.7109375" style="3" customWidth="1"/>
    <col min="6396" max="6639" width="9.140625" style="3"/>
    <col min="6640" max="6640" width="5.85546875" style="3" customWidth="1"/>
    <col min="6641" max="6642" width="1.28515625" style="3" customWidth="1"/>
    <col min="6643" max="6643" width="2.7109375" style="3" customWidth="1"/>
    <col min="6644" max="6644" width="27.140625" style="3" customWidth="1"/>
    <col min="6645" max="6645" width="8.28515625" style="3" customWidth="1"/>
    <col min="6646" max="6646" width="10.5703125" style="3" customWidth="1"/>
    <col min="6647" max="6647" width="13.28515625" style="3" customWidth="1"/>
    <col min="6648" max="6648" width="10.7109375" style="3" customWidth="1"/>
    <col min="6649" max="6649" width="10.85546875" style="3" customWidth="1"/>
    <col min="6650" max="6650" width="11.85546875" style="3" customWidth="1"/>
    <col min="6651" max="6651" width="10.7109375" style="3" customWidth="1"/>
    <col min="6652" max="6895" width="9.140625" style="3"/>
    <col min="6896" max="6896" width="5.85546875" style="3" customWidth="1"/>
    <col min="6897" max="6898" width="1.28515625" style="3" customWidth="1"/>
    <col min="6899" max="6899" width="2.7109375" style="3" customWidth="1"/>
    <col min="6900" max="6900" width="27.140625" style="3" customWidth="1"/>
    <col min="6901" max="6901" width="8.28515625" style="3" customWidth="1"/>
    <col min="6902" max="6902" width="10.5703125" style="3" customWidth="1"/>
    <col min="6903" max="6903" width="13.28515625" style="3" customWidth="1"/>
    <col min="6904" max="6904" width="10.7109375" style="3" customWidth="1"/>
    <col min="6905" max="6905" width="10.85546875" style="3" customWidth="1"/>
    <col min="6906" max="6906" width="11.85546875" style="3" customWidth="1"/>
    <col min="6907" max="6907" width="10.7109375" style="3" customWidth="1"/>
    <col min="6908" max="7151" width="9.140625" style="3"/>
    <col min="7152" max="7152" width="5.85546875" style="3" customWidth="1"/>
    <col min="7153" max="7154" width="1.28515625" style="3" customWidth="1"/>
    <col min="7155" max="7155" width="2.7109375" style="3" customWidth="1"/>
    <col min="7156" max="7156" width="27.140625" style="3" customWidth="1"/>
    <col min="7157" max="7157" width="8.28515625" style="3" customWidth="1"/>
    <col min="7158" max="7158" width="10.5703125" style="3" customWidth="1"/>
    <col min="7159" max="7159" width="13.28515625" style="3" customWidth="1"/>
    <col min="7160" max="7160" width="10.7109375" style="3" customWidth="1"/>
    <col min="7161" max="7161" width="10.85546875" style="3" customWidth="1"/>
    <col min="7162" max="7162" width="11.85546875" style="3" customWidth="1"/>
    <col min="7163" max="7163" width="10.7109375" style="3" customWidth="1"/>
    <col min="7164" max="7407" width="9.140625" style="3"/>
    <col min="7408" max="7408" width="5.85546875" style="3" customWidth="1"/>
    <col min="7409" max="7410" width="1.28515625" style="3" customWidth="1"/>
    <col min="7411" max="7411" width="2.7109375" style="3" customWidth="1"/>
    <col min="7412" max="7412" width="27.140625" style="3" customWidth="1"/>
    <col min="7413" max="7413" width="8.28515625" style="3" customWidth="1"/>
    <col min="7414" max="7414" width="10.5703125" style="3" customWidth="1"/>
    <col min="7415" max="7415" width="13.28515625" style="3" customWidth="1"/>
    <col min="7416" max="7416" width="10.7109375" style="3" customWidth="1"/>
    <col min="7417" max="7417" width="10.85546875" style="3" customWidth="1"/>
    <col min="7418" max="7418" width="11.85546875" style="3" customWidth="1"/>
    <col min="7419" max="7419" width="10.7109375" style="3" customWidth="1"/>
    <col min="7420" max="7663" width="9.140625" style="3"/>
    <col min="7664" max="7664" width="5.85546875" style="3" customWidth="1"/>
    <col min="7665" max="7666" width="1.28515625" style="3" customWidth="1"/>
    <col min="7667" max="7667" width="2.7109375" style="3" customWidth="1"/>
    <col min="7668" max="7668" width="27.140625" style="3" customWidth="1"/>
    <col min="7669" max="7669" width="8.28515625" style="3" customWidth="1"/>
    <col min="7670" max="7670" width="10.5703125" style="3" customWidth="1"/>
    <col min="7671" max="7671" width="13.28515625" style="3" customWidth="1"/>
    <col min="7672" max="7672" width="10.7109375" style="3" customWidth="1"/>
    <col min="7673" max="7673" width="10.85546875" style="3" customWidth="1"/>
    <col min="7674" max="7674" width="11.85546875" style="3" customWidth="1"/>
    <col min="7675" max="7675" width="10.7109375" style="3" customWidth="1"/>
    <col min="7676" max="7919" width="9.140625" style="3"/>
    <col min="7920" max="7920" width="5.85546875" style="3" customWidth="1"/>
    <col min="7921" max="7922" width="1.28515625" style="3" customWidth="1"/>
    <col min="7923" max="7923" width="2.7109375" style="3" customWidth="1"/>
    <col min="7924" max="7924" width="27.140625" style="3" customWidth="1"/>
    <col min="7925" max="7925" width="8.28515625" style="3" customWidth="1"/>
    <col min="7926" max="7926" width="10.5703125" style="3" customWidth="1"/>
    <col min="7927" max="7927" width="13.28515625" style="3" customWidth="1"/>
    <col min="7928" max="7928" width="10.7109375" style="3" customWidth="1"/>
    <col min="7929" max="7929" width="10.85546875" style="3" customWidth="1"/>
    <col min="7930" max="7930" width="11.85546875" style="3" customWidth="1"/>
    <col min="7931" max="7931" width="10.7109375" style="3" customWidth="1"/>
    <col min="7932" max="8175" width="9.140625" style="3"/>
    <col min="8176" max="8176" width="5.85546875" style="3" customWidth="1"/>
    <col min="8177" max="8178" width="1.28515625" style="3" customWidth="1"/>
    <col min="8179" max="8179" width="2.7109375" style="3" customWidth="1"/>
    <col min="8180" max="8180" width="27.140625" style="3" customWidth="1"/>
    <col min="8181" max="8181" width="8.28515625" style="3" customWidth="1"/>
    <col min="8182" max="8182" width="10.5703125" style="3" customWidth="1"/>
    <col min="8183" max="8183" width="13.28515625" style="3" customWidth="1"/>
    <col min="8184" max="8184" width="10.7109375" style="3" customWidth="1"/>
    <col min="8185" max="8185" width="10.85546875" style="3" customWidth="1"/>
    <col min="8186" max="8186" width="11.85546875" style="3" customWidth="1"/>
    <col min="8187" max="8187" width="10.7109375" style="3" customWidth="1"/>
    <col min="8188" max="8431" width="9.140625" style="3"/>
    <col min="8432" max="8432" width="5.85546875" style="3" customWidth="1"/>
    <col min="8433" max="8434" width="1.28515625" style="3" customWidth="1"/>
    <col min="8435" max="8435" width="2.7109375" style="3" customWidth="1"/>
    <col min="8436" max="8436" width="27.140625" style="3" customWidth="1"/>
    <col min="8437" max="8437" width="8.28515625" style="3" customWidth="1"/>
    <col min="8438" max="8438" width="10.5703125" style="3" customWidth="1"/>
    <col min="8439" max="8439" width="13.28515625" style="3" customWidth="1"/>
    <col min="8440" max="8440" width="10.7109375" style="3" customWidth="1"/>
    <col min="8441" max="8441" width="10.85546875" style="3" customWidth="1"/>
    <col min="8442" max="8442" width="11.85546875" style="3" customWidth="1"/>
    <col min="8443" max="8443" width="10.7109375" style="3" customWidth="1"/>
    <col min="8444" max="8687" width="9.140625" style="3"/>
    <col min="8688" max="8688" width="5.85546875" style="3" customWidth="1"/>
    <col min="8689" max="8690" width="1.28515625" style="3" customWidth="1"/>
    <col min="8691" max="8691" width="2.7109375" style="3" customWidth="1"/>
    <col min="8692" max="8692" width="27.140625" style="3" customWidth="1"/>
    <col min="8693" max="8693" width="8.28515625" style="3" customWidth="1"/>
    <col min="8694" max="8694" width="10.5703125" style="3" customWidth="1"/>
    <col min="8695" max="8695" width="13.28515625" style="3" customWidth="1"/>
    <col min="8696" max="8696" width="10.7109375" style="3" customWidth="1"/>
    <col min="8697" max="8697" width="10.85546875" style="3" customWidth="1"/>
    <col min="8698" max="8698" width="11.85546875" style="3" customWidth="1"/>
    <col min="8699" max="8699" width="10.7109375" style="3" customWidth="1"/>
    <col min="8700" max="8943" width="9.140625" style="3"/>
    <col min="8944" max="8944" width="5.85546875" style="3" customWidth="1"/>
    <col min="8945" max="8946" width="1.28515625" style="3" customWidth="1"/>
    <col min="8947" max="8947" width="2.7109375" style="3" customWidth="1"/>
    <col min="8948" max="8948" width="27.140625" style="3" customWidth="1"/>
    <col min="8949" max="8949" width="8.28515625" style="3" customWidth="1"/>
    <col min="8950" max="8950" width="10.5703125" style="3" customWidth="1"/>
    <col min="8951" max="8951" width="13.28515625" style="3" customWidth="1"/>
    <col min="8952" max="8952" width="10.7109375" style="3" customWidth="1"/>
    <col min="8953" max="8953" width="10.85546875" style="3" customWidth="1"/>
    <col min="8954" max="8954" width="11.85546875" style="3" customWidth="1"/>
    <col min="8955" max="8955" width="10.7109375" style="3" customWidth="1"/>
    <col min="8956" max="9199" width="9.140625" style="3"/>
    <col min="9200" max="9200" width="5.85546875" style="3" customWidth="1"/>
    <col min="9201" max="9202" width="1.28515625" style="3" customWidth="1"/>
    <col min="9203" max="9203" width="2.7109375" style="3" customWidth="1"/>
    <col min="9204" max="9204" width="27.140625" style="3" customWidth="1"/>
    <col min="9205" max="9205" width="8.28515625" style="3" customWidth="1"/>
    <col min="9206" max="9206" width="10.5703125" style="3" customWidth="1"/>
    <col min="9207" max="9207" width="13.28515625" style="3" customWidth="1"/>
    <col min="9208" max="9208" width="10.7109375" style="3" customWidth="1"/>
    <col min="9209" max="9209" width="10.85546875" style="3" customWidth="1"/>
    <col min="9210" max="9210" width="11.85546875" style="3" customWidth="1"/>
    <col min="9211" max="9211" width="10.7109375" style="3" customWidth="1"/>
    <col min="9212" max="9455" width="9.140625" style="3"/>
    <col min="9456" max="9456" width="5.85546875" style="3" customWidth="1"/>
    <col min="9457" max="9458" width="1.28515625" style="3" customWidth="1"/>
    <col min="9459" max="9459" width="2.7109375" style="3" customWidth="1"/>
    <col min="9460" max="9460" width="27.140625" style="3" customWidth="1"/>
    <col min="9461" max="9461" width="8.28515625" style="3" customWidth="1"/>
    <col min="9462" max="9462" width="10.5703125" style="3" customWidth="1"/>
    <col min="9463" max="9463" width="13.28515625" style="3" customWidth="1"/>
    <col min="9464" max="9464" width="10.7109375" style="3" customWidth="1"/>
    <col min="9465" max="9465" width="10.85546875" style="3" customWidth="1"/>
    <col min="9466" max="9466" width="11.85546875" style="3" customWidth="1"/>
    <col min="9467" max="9467" width="10.7109375" style="3" customWidth="1"/>
    <col min="9468" max="9711" width="9.140625" style="3"/>
    <col min="9712" max="9712" width="5.85546875" style="3" customWidth="1"/>
    <col min="9713" max="9714" width="1.28515625" style="3" customWidth="1"/>
    <col min="9715" max="9715" width="2.7109375" style="3" customWidth="1"/>
    <col min="9716" max="9716" width="27.140625" style="3" customWidth="1"/>
    <col min="9717" max="9717" width="8.28515625" style="3" customWidth="1"/>
    <col min="9718" max="9718" width="10.5703125" style="3" customWidth="1"/>
    <col min="9719" max="9719" width="13.28515625" style="3" customWidth="1"/>
    <col min="9720" max="9720" width="10.7109375" style="3" customWidth="1"/>
    <col min="9721" max="9721" width="10.85546875" style="3" customWidth="1"/>
    <col min="9722" max="9722" width="11.85546875" style="3" customWidth="1"/>
    <col min="9723" max="9723" width="10.7109375" style="3" customWidth="1"/>
    <col min="9724" max="9967" width="9.140625" style="3"/>
    <col min="9968" max="9968" width="5.85546875" style="3" customWidth="1"/>
    <col min="9969" max="9970" width="1.28515625" style="3" customWidth="1"/>
    <col min="9971" max="9971" width="2.7109375" style="3" customWidth="1"/>
    <col min="9972" max="9972" width="27.140625" style="3" customWidth="1"/>
    <col min="9973" max="9973" width="8.28515625" style="3" customWidth="1"/>
    <col min="9974" max="9974" width="10.5703125" style="3" customWidth="1"/>
    <col min="9975" max="9975" width="13.28515625" style="3" customWidth="1"/>
    <col min="9976" max="9976" width="10.7109375" style="3" customWidth="1"/>
    <col min="9977" max="9977" width="10.85546875" style="3" customWidth="1"/>
    <col min="9978" max="9978" width="11.85546875" style="3" customWidth="1"/>
    <col min="9979" max="9979" width="10.7109375" style="3" customWidth="1"/>
    <col min="9980" max="10223" width="9.140625" style="3"/>
    <col min="10224" max="10224" width="5.85546875" style="3" customWidth="1"/>
    <col min="10225" max="10226" width="1.28515625" style="3" customWidth="1"/>
    <col min="10227" max="10227" width="2.7109375" style="3" customWidth="1"/>
    <col min="10228" max="10228" width="27.140625" style="3" customWidth="1"/>
    <col min="10229" max="10229" width="8.28515625" style="3" customWidth="1"/>
    <col min="10230" max="10230" width="10.5703125" style="3" customWidth="1"/>
    <col min="10231" max="10231" width="13.28515625" style="3" customWidth="1"/>
    <col min="10232" max="10232" width="10.7109375" style="3" customWidth="1"/>
    <col min="10233" max="10233" width="10.85546875" style="3" customWidth="1"/>
    <col min="10234" max="10234" width="11.85546875" style="3" customWidth="1"/>
    <col min="10235" max="10235" width="10.7109375" style="3" customWidth="1"/>
    <col min="10236" max="10479" width="9.140625" style="3"/>
    <col min="10480" max="10480" width="5.85546875" style="3" customWidth="1"/>
    <col min="10481" max="10482" width="1.28515625" style="3" customWidth="1"/>
    <col min="10483" max="10483" width="2.7109375" style="3" customWidth="1"/>
    <col min="10484" max="10484" width="27.140625" style="3" customWidth="1"/>
    <col min="10485" max="10485" width="8.28515625" style="3" customWidth="1"/>
    <col min="10486" max="10486" width="10.5703125" style="3" customWidth="1"/>
    <col min="10487" max="10487" width="13.28515625" style="3" customWidth="1"/>
    <col min="10488" max="10488" width="10.7109375" style="3" customWidth="1"/>
    <col min="10489" max="10489" width="10.85546875" style="3" customWidth="1"/>
    <col min="10490" max="10490" width="11.85546875" style="3" customWidth="1"/>
    <col min="10491" max="10491" width="10.7109375" style="3" customWidth="1"/>
    <col min="10492" max="10735" width="9.140625" style="3"/>
    <col min="10736" max="10736" width="5.85546875" style="3" customWidth="1"/>
    <col min="10737" max="10738" width="1.28515625" style="3" customWidth="1"/>
    <col min="10739" max="10739" width="2.7109375" style="3" customWidth="1"/>
    <col min="10740" max="10740" width="27.140625" style="3" customWidth="1"/>
    <col min="10741" max="10741" width="8.28515625" style="3" customWidth="1"/>
    <col min="10742" max="10742" width="10.5703125" style="3" customWidth="1"/>
    <col min="10743" max="10743" width="13.28515625" style="3" customWidth="1"/>
    <col min="10744" max="10744" width="10.7109375" style="3" customWidth="1"/>
    <col min="10745" max="10745" width="10.85546875" style="3" customWidth="1"/>
    <col min="10746" max="10746" width="11.85546875" style="3" customWidth="1"/>
    <col min="10747" max="10747" width="10.7109375" style="3" customWidth="1"/>
    <col min="10748" max="10991" width="9.140625" style="3"/>
    <col min="10992" max="10992" width="5.85546875" style="3" customWidth="1"/>
    <col min="10993" max="10994" width="1.28515625" style="3" customWidth="1"/>
    <col min="10995" max="10995" width="2.7109375" style="3" customWidth="1"/>
    <col min="10996" max="10996" width="27.140625" style="3" customWidth="1"/>
    <col min="10997" max="10997" width="8.28515625" style="3" customWidth="1"/>
    <col min="10998" max="10998" width="10.5703125" style="3" customWidth="1"/>
    <col min="10999" max="10999" width="13.28515625" style="3" customWidth="1"/>
    <col min="11000" max="11000" width="10.7109375" style="3" customWidth="1"/>
    <col min="11001" max="11001" width="10.85546875" style="3" customWidth="1"/>
    <col min="11002" max="11002" width="11.85546875" style="3" customWidth="1"/>
    <col min="11003" max="11003" width="10.7109375" style="3" customWidth="1"/>
    <col min="11004" max="11247" width="9.140625" style="3"/>
    <col min="11248" max="11248" width="5.85546875" style="3" customWidth="1"/>
    <col min="11249" max="11250" width="1.28515625" style="3" customWidth="1"/>
    <col min="11251" max="11251" width="2.7109375" style="3" customWidth="1"/>
    <col min="11252" max="11252" width="27.140625" style="3" customWidth="1"/>
    <col min="11253" max="11253" width="8.28515625" style="3" customWidth="1"/>
    <col min="11254" max="11254" width="10.5703125" style="3" customWidth="1"/>
    <col min="11255" max="11255" width="13.28515625" style="3" customWidth="1"/>
    <col min="11256" max="11256" width="10.7109375" style="3" customWidth="1"/>
    <col min="11257" max="11257" width="10.85546875" style="3" customWidth="1"/>
    <col min="11258" max="11258" width="11.85546875" style="3" customWidth="1"/>
    <col min="11259" max="11259" width="10.7109375" style="3" customWidth="1"/>
    <col min="11260" max="11503" width="9.140625" style="3"/>
    <col min="11504" max="11504" width="5.85546875" style="3" customWidth="1"/>
    <col min="11505" max="11506" width="1.28515625" style="3" customWidth="1"/>
    <col min="11507" max="11507" width="2.7109375" style="3" customWidth="1"/>
    <col min="11508" max="11508" width="27.140625" style="3" customWidth="1"/>
    <col min="11509" max="11509" width="8.28515625" style="3" customWidth="1"/>
    <col min="11510" max="11510" width="10.5703125" style="3" customWidth="1"/>
    <col min="11511" max="11511" width="13.28515625" style="3" customWidth="1"/>
    <col min="11512" max="11512" width="10.7109375" style="3" customWidth="1"/>
    <col min="11513" max="11513" width="10.85546875" style="3" customWidth="1"/>
    <col min="11514" max="11514" width="11.85546875" style="3" customWidth="1"/>
    <col min="11515" max="11515" width="10.7109375" style="3" customWidth="1"/>
    <col min="11516" max="11759" width="9.140625" style="3"/>
    <col min="11760" max="11760" width="5.85546875" style="3" customWidth="1"/>
    <col min="11761" max="11762" width="1.28515625" style="3" customWidth="1"/>
    <col min="11763" max="11763" width="2.7109375" style="3" customWidth="1"/>
    <col min="11764" max="11764" width="27.140625" style="3" customWidth="1"/>
    <col min="11765" max="11765" width="8.28515625" style="3" customWidth="1"/>
    <col min="11766" max="11766" width="10.5703125" style="3" customWidth="1"/>
    <col min="11767" max="11767" width="13.28515625" style="3" customWidth="1"/>
    <col min="11768" max="11768" width="10.7109375" style="3" customWidth="1"/>
    <col min="11769" max="11769" width="10.85546875" style="3" customWidth="1"/>
    <col min="11770" max="11770" width="11.85546875" style="3" customWidth="1"/>
    <col min="11771" max="11771" width="10.7109375" style="3" customWidth="1"/>
    <col min="11772" max="12015" width="9.140625" style="3"/>
    <col min="12016" max="12016" width="5.85546875" style="3" customWidth="1"/>
    <col min="12017" max="12018" width="1.28515625" style="3" customWidth="1"/>
    <col min="12019" max="12019" width="2.7109375" style="3" customWidth="1"/>
    <col min="12020" max="12020" width="27.140625" style="3" customWidth="1"/>
    <col min="12021" max="12021" width="8.28515625" style="3" customWidth="1"/>
    <col min="12022" max="12022" width="10.5703125" style="3" customWidth="1"/>
    <col min="12023" max="12023" width="13.28515625" style="3" customWidth="1"/>
    <col min="12024" max="12024" width="10.7109375" style="3" customWidth="1"/>
    <col min="12025" max="12025" width="10.85546875" style="3" customWidth="1"/>
    <col min="12026" max="12026" width="11.85546875" style="3" customWidth="1"/>
    <col min="12027" max="12027" width="10.7109375" style="3" customWidth="1"/>
    <col min="12028" max="12271" width="9.140625" style="3"/>
    <col min="12272" max="12272" width="5.85546875" style="3" customWidth="1"/>
    <col min="12273" max="12274" width="1.28515625" style="3" customWidth="1"/>
    <col min="12275" max="12275" width="2.7109375" style="3" customWidth="1"/>
    <col min="12276" max="12276" width="27.140625" style="3" customWidth="1"/>
    <col min="12277" max="12277" width="8.28515625" style="3" customWidth="1"/>
    <col min="12278" max="12278" width="10.5703125" style="3" customWidth="1"/>
    <col min="12279" max="12279" width="13.28515625" style="3" customWidth="1"/>
    <col min="12280" max="12280" width="10.7109375" style="3" customWidth="1"/>
    <col min="12281" max="12281" width="10.85546875" style="3" customWidth="1"/>
    <col min="12282" max="12282" width="11.85546875" style="3" customWidth="1"/>
    <col min="12283" max="12283" width="10.7109375" style="3" customWidth="1"/>
    <col min="12284" max="12527" width="9.140625" style="3"/>
    <col min="12528" max="12528" width="5.85546875" style="3" customWidth="1"/>
    <col min="12529" max="12530" width="1.28515625" style="3" customWidth="1"/>
    <col min="12531" max="12531" width="2.7109375" style="3" customWidth="1"/>
    <col min="12532" max="12532" width="27.140625" style="3" customWidth="1"/>
    <col min="12533" max="12533" width="8.28515625" style="3" customWidth="1"/>
    <col min="12534" max="12534" width="10.5703125" style="3" customWidth="1"/>
    <col min="12535" max="12535" width="13.28515625" style="3" customWidth="1"/>
    <col min="12536" max="12536" width="10.7109375" style="3" customWidth="1"/>
    <col min="12537" max="12537" width="10.85546875" style="3" customWidth="1"/>
    <col min="12538" max="12538" width="11.85546875" style="3" customWidth="1"/>
    <col min="12539" max="12539" width="10.7109375" style="3" customWidth="1"/>
    <col min="12540" max="12783" width="9.140625" style="3"/>
    <col min="12784" max="12784" width="5.85546875" style="3" customWidth="1"/>
    <col min="12785" max="12786" width="1.28515625" style="3" customWidth="1"/>
    <col min="12787" max="12787" width="2.7109375" style="3" customWidth="1"/>
    <col min="12788" max="12788" width="27.140625" style="3" customWidth="1"/>
    <col min="12789" max="12789" width="8.28515625" style="3" customWidth="1"/>
    <col min="12790" max="12790" width="10.5703125" style="3" customWidth="1"/>
    <col min="12791" max="12791" width="13.28515625" style="3" customWidth="1"/>
    <col min="12792" max="12792" width="10.7109375" style="3" customWidth="1"/>
    <col min="12793" max="12793" width="10.85546875" style="3" customWidth="1"/>
    <col min="12794" max="12794" width="11.85546875" style="3" customWidth="1"/>
    <col min="12795" max="12795" width="10.7109375" style="3" customWidth="1"/>
    <col min="12796" max="13039" width="9.140625" style="3"/>
    <col min="13040" max="13040" width="5.85546875" style="3" customWidth="1"/>
    <col min="13041" max="13042" width="1.28515625" style="3" customWidth="1"/>
    <col min="13043" max="13043" width="2.7109375" style="3" customWidth="1"/>
    <col min="13044" max="13044" width="27.140625" style="3" customWidth="1"/>
    <col min="13045" max="13045" width="8.28515625" style="3" customWidth="1"/>
    <col min="13046" max="13046" width="10.5703125" style="3" customWidth="1"/>
    <col min="13047" max="13047" width="13.28515625" style="3" customWidth="1"/>
    <col min="13048" max="13048" width="10.7109375" style="3" customWidth="1"/>
    <col min="13049" max="13049" width="10.85546875" style="3" customWidth="1"/>
    <col min="13050" max="13050" width="11.85546875" style="3" customWidth="1"/>
    <col min="13051" max="13051" width="10.7109375" style="3" customWidth="1"/>
    <col min="13052" max="13295" width="9.140625" style="3"/>
    <col min="13296" max="13296" width="5.85546875" style="3" customWidth="1"/>
    <col min="13297" max="13298" width="1.28515625" style="3" customWidth="1"/>
    <col min="13299" max="13299" width="2.7109375" style="3" customWidth="1"/>
    <col min="13300" max="13300" width="27.140625" style="3" customWidth="1"/>
    <col min="13301" max="13301" width="8.28515625" style="3" customWidth="1"/>
    <col min="13302" max="13302" width="10.5703125" style="3" customWidth="1"/>
    <col min="13303" max="13303" width="13.28515625" style="3" customWidth="1"/>
    <col min="13304" max="13304" width="10.7109375" style="3" customWidth="1"/>
    <col min="13305" max="13305" width="10.85546875" style="3" customWidth="1"/>
    <col min="13306" max="13306" width="11.85546875" style="3" customWidth="1"/>
    <col min="13307" max="13307" width="10.7109375" style="3" customWidth="1"/>
    <col min="13308" max="13551" width="9.140625" style="3"/>
    <col min="13552" max="13552" width="5.85546875" style="3" customWidth="1"/>
    <col min="13553" max="13554" width="1.28515625" style="3" customWidth="1"/>
    <col min="13555" max="13555" width="2.7109375" style="3" customWidth="1"/>
    <col min="13556" max="13556" width="27.140625" style="3" customWidth="1"/>
    <col min="13557" max="13557" width="8.28515625" style="3" customWidth="1"/>
    <col min="13558" max="13558" width="10.5703125" style="3" customWidth="1"/>
    <col min="13559" max="13559" width="13.28515625" style="3" customWidth="1"/>
    <col min="13560" max="13560" width="10.7109375" style="3" customWidth="1"/>
    <col min="13561" max="13561" width="10.85546875" style="3" customWidth="1"/>
    <col min="13562" max="13562" width="11.85546875" style="3" customWidth="1"/>
    <col min="13563" max="13563" width="10.7109375" style="3" customWidth="1"/>
    <col min="13564" max="13807" width="9.140625" style="3"/>
    <col min="13808" max="13808" width="5.85546875" style="3" customWidth="1"/>
    <col min="13809" max="13810" width="1.28515625" style="3" customWidth="1"/>
    <col min="13811" max="13811" width="2.7109375" style="3" customWidth="1"/>
    <col min="13812" max="13812" width="27.140625" style="3" customWidth="1"/>
    <col min="13813" max="13813" width="8.28515625" style="3" customWidth="1"/>
    <col min="13814" max="13814" width="10.5703125" style="3" customWidth="1"/>
    <col min="13815" max="13815" width="13.28515625" style="3" customWidth="1"/>
    <col min="13816" max="13816" width="10.7109375" style="3" customWidth="1"/>
    <col min="13817" max="13817" width="10.85546875" style="3" customWidth="1"/>
    <col min="13818" max="13818" width="11.85546875" style="3" customWidth="1"/>
    <col min="13819" max="13819" width="10.7109375" style="3" customWidth="1"/>
    <col min="13820" max="14063" width="9.140625" style="3"/>
    <col min="14064" max="14064" width="5.85546875" style="3" customWidth="1"/>
    <col min="14065" max="14066" width="1.28515625" style="3" customWidth="1"/>
    <col min="14067" max="14067" width="2.7109375" style="3" customWidth="1"/>
    <col min="14068" max="14068" width="27.140625" style="3" customWidth="1"/>
    <col min="14069" max="14069" width="8.28515625" style="3" customWidth="1"/>
    <col min="14070" max="14070" width="10.5703125" style="3" customWidth="1"/>
    <col min="14071" max="14071" width="13.28515625" style="3" customWidth="1"/>
    <col min="14072" max="14072" width="10.7109375" style="3" customWidth="1"/>
    <col min="14073" max="14073" width="10.85546875" style="3" customWidth="1"/>
    <col min="14074" max="14074" width="11.85546875" style="3" customWidth="1"/>
    <col min="14075" max="14075" width="10.7109375" style="3" customWidth="1"/>
    <col min="14076" max="14319" width="9.140625" style="3"/>
    <col min="14320" max="14320" width="5.85546875" style="3" customWidth="1"/>
    <col min="14321" max="14322" width="1.28515625" style="3" customWidth="1"/>
    <col min="14323" max="14323" width="2.7109375" style="3" customWidth="1"/>
    <col min="14324" max="14324" width="27.140625" style="3" customWidth="1"/>
    <col min="14325" max="14325" width="8.28515625" style="3" customWidth="1"/>
    <col min="14326" max="14326" width="10.5703125" style="3" customWidth="1"/>
    <col min="14327" max="14327" width="13.28515625" style="3" customWidth="1"/>
    <col min="14328" max="14328" width="10.7109375" style="3" customWidth="1"/>
    <col min="14329" max="14329" width="10.85546875" style="3" customWidth="1"/>
    <col min="14330" max="14330" width="11.85546875" style="3" customWidth="1"/>
    <col min="14331" max="14331" width="10.7109375" style="3" customWidth="1"/>
    <col min="14332" max="14575" width="9.140625" style="3"/>
    <col min="14576" max="14576" width="5.85546875" style="3" customWidth="1"/>
    <col min="14577" max="14578" width="1.28515625" style="3" customWidth="1"/>
    <col min="14579" max="14579" width="2.7109375" style="3" customWidth="1"/>
    <col min="14580" max="14580" width="27.140625" style="3" customWidth="1"/>
    <col min="14581" max="14581" width="8.28515625" style="3" customWidth="1"/>
    <col min="14582" max="14582" width="10.5703125" style="3" customWidth="1"/>
    <col min="14583" max="14583" width="13.28515625" style="3" customWidth="1"/>
    <col min="14584" max="14584" width="10.7109375" style="3" customWidth="1"/>
    <col min="14585" max="14585" width="10.85546875" style="3" customWidth="1"/>
    <col min="14586" max="14586" width="11.85546875" style="3" customWidth="1"/>
    <col min="14587" max="14587" width="10.7109375" style="3" customWidth="1"/>
    <col min="14588" max="14831" width="9.140625" style="3"/>
    <col min="14832" max="14832" width="5.85546875" style="3" customWidth="1"/>
    <col min="14833" max="14834" width="1.28515625" style="3" customWidth="1"/>
    <col min="14835" max="14835" width="2.7109375" style="3" customWidth="1"/>
    <col min="14836" max="14836" width="27.140625" style="3" customWidth="1"/>
    <col min="14837" max="14837" width="8.28515625" style="3" customWidth="1"/>
    <col min="14838" max="14838" width="10.5703125" style="3" customWidth="1"/>
    <col min="14839" max="14839" width="13.28515625" style="3" customWidth="1"/>
    <col min="14840" max="14840" width="10.7109375" style="3" customWidth="1"/>
    <col min="14841" max="14841" width="10.85546875" style="3" customWidth="1"/>
    <col min="14842" max="14842" width="11.85546875" style="3" customWidth="1"/>
    <col min="14843" max="14843" width="10.7109375" style="3" customWidth="1"/>
    <col min="14844" max="15087" width="9.140625" style="3"/>
    <col min="15088" max="15088" width="5.85546875" style="3" customWidth="1"/>
    <col min="15089" max="15090" width="1.28515625" style="3" customWidth="1"/>
    <col min="15091" max="15091" width="2.7109375" style="3" customWidth="1"/>
    <col min="15092" max="15092" width="27.140625" style="3" customWidth="1"/>
    <col min="15093" max="15093" width="8.28515625" style="3" customWidth="1"/>
    <col min="15094" max="15094" width="10.5703125" style="3" customWidth="1"/>
    <col min="15095" max="15095" width="13.28515625" style="3" customWidth="1"/>
    <col min="15096" max="15096" width="10.7109375" style="3" customWidth="1"/>
    <col min="15097" max="15097" width="10.85546875" style="3" customWidth="1"/>
    <col min="15098" max="15098" width="11.85546875" style="3" customWidth="1"/>
    <col min="15099" max="15099" width="10.7109375" style="3" customWidth="1"/>
    <col min="15100" max="15343" width="9.140625" style="3"/>
    <col min="15344" max="15344" width="5.85546875" style="3" customWidth="1"/>
    <col min="15345" max="15346" width="1.28515625" style="3" customWidth="1"/>
    <col min="15347" max="15347" width="2.7109375" style="3" customWidth="1"/>
    <col min="15348" max="15348" width="27.140625" style="3" customWidth="1"/>
    <col min="15349" max="15349" width="8.28515625" style="3" customWidth="1"/>
    <col min="15350" max="15350" width="10.5703125" style="3" customWidth="1"/>
    <col min="15351" max="15351" width="13.28515625" style="3" customWidth="1"/>
    <col min="15352" max="15352" width="10.7109375" style="3" customWidth="1"/>
    <col min="15353" max="15353" width="10.85546875" style="3" customWidth="1"/>
    <col min="15354" max="15354" width="11.85546875" style="3" customWidth="1"/>
    <col min="15355" max="15355" width="10.7109375" style="3" customWidth="1"/>
    <col min="15356" max="15599" width="9.140625" style="3"/>
    <col min="15600" max="15600" width="5.85546875" style="3" customWidth="1"/>
    <col min="15601" max="15602" width="1.28515625" style="3" customWidth="1"/>
    <col min="15603" max="15603" width="2.7109375" style="3" customWidth="1"/>
    <col min="15604" max="15604" width="27.140625" style="3" customWidth="1"/>
    <col min="15605" max="15605" width="8.28515625" style="3" customWidth="1"/>
    <col min="15606" max="15606" width="10.5703125" style="3" customWidth="1"/>
    <col min="15607" max="15607" width="13.28515625" style="3" customWidth="1"/>
    <col min="15608" max="15608" width="10.7109375" style="3" customWidth="1"/>
    <col min="15609" max="15609" width="10.85546875" style="3" customWidth="1"/>
    <col min="15610" max="15610" width="11.85546875" style="3" customWidth="1"/>
    <col min="15611" max="15611" width="10.7109375" style="3" customWidth="1"/>
    <col min="15612" max="15855" width="9.140625" style="3"/>
    <col min="15856" max="15856" width="5.85546875" style="3" customWidth="1"/>
    <col min="15857" max="15858" width="1.28515625" style="3" customWidth="1"/>
    <col min="15859" max="15859" width="2.7109375" style="3" customWidth="1"/>
    <col min="15860" max="15860" width="27.140625" style="3" customWidth="1"/>
    <col min="15861" max="15861" width="8.28515625" style="3" customWidth="1"/>
    <col min="15862" max="15862" width="10.5703125" style="3" customWidth="1"/>
    <col min="15863" max="15863" width="13.28515625" style="3" customWidth="1"/>
    <col min="15864" max="15864" width="10.7109375" style="3" customWidth="1"/>
    <col min="15865" max="15865" width="10.85546875" style="3" customWidth="1"/>
    <col min="15866" max="15866" width="11.85546875" style="3" customWidth="1"/>
    <col min="15867" max="15867" width="10.7109375" style="3" customWidth="1"/>
    <col min="15868" max="16111" width="9.140625" style="3"/>
    <col min="16112" max="16112" width="5.85546875" style="3" customWidth="1"/>
    <col min="16113" max="16114" width="1.28515625" style="3" customWidth="1"/>
    <col min="16115" max="16115" width="2.7109375" style="3" customWidth="1"/>
    <col min="16116" max="16116" width="27.140625" style="3" customWidth="1"/>
    <col min="16117" max="16117" width="8.28515625" style="3" customWidth="1"/>
    <col min="16118" max="16118" width="10.5703125" style="3" customWidth="1"/>
    <col min="16119" max="16119" width="13.28515625" style="3" customWidth="1"/>
    <col min="16120" max="16120" width="10.7109375" style="3" customWidth="1"/>
    <col min="16121" max="16121" width="10.85546875" style="3" customWidth="1"/>
    <col min="16122" max="16122" width="11.85546875" style="3" customWidth="1"/>
    <col min="16123" max="16123" width="10.7109375" style="3" customWidth="1"/>
    <col min="16124" max="16384" width="9.140625" style="3"/>
  </cols>
  <sheetData>
    <row r="1" spans="1:12" x14ac:dyDescent="0.25">
      <c r="A1" s="1"/>
      <c r="B1" s="2"/>
      <c r="C1" s="2"/>
      <c r="D1" s="2"/>
      <c r="E1" s="2"/>
      <c r="G1" s="1"/>
      <c r="I1" s="4"/>
      <c r="J1" s="1"/>
      <c r="K1" s="1"/>
    </row>
    <row r="2" spans="1:12" x14ac:dyDescent="0.25">
      <c r="G2" s="6"/>
      <c r="I2" s="7" t="s">
        <v>0</v>
      </c>
      <c r="J2" s="6"/>
      <c r="K2" s="6"/>
    </row>
    <row r="3" spans="1:12" x14ac:dyDescent="0.25">
      <c r="G3" s="6"/>
      <c r="I3" s="7" t="s">
        <v>1</v>
      </c>
      <c r="K3" s="6"/>
    </row>
    <row r="5" spans="1:12" ht="12.75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6.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6.5" customHeight="1" x14ac:dyDescent="0.25">
      <c r="A7" s="95" t="s">
        <v>127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.75" customHeight="1" x14ac:dyDescent="0.25">
      <c r="A8" s="97" t="s">
        <v>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8" customHeight="1" x14ac:dyDescent="0.25">
      <c r="A9" s="98" t="s">
        <v>128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2.75" customHeight="1" x14ac:dyDescent="0.2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x14ac:dyDescent="0.25">
      <c r="A12" s="92"/>
      <c r="B12" s="93"/>
      <c r="C12" s="93"/>
      <c r="D12" s="93"/>
      <c r="E12" s="93"/>
      <c r="F12" s="93"/>
    </row>
    <row r="13" spans="1:12" ht="15.75" customHeight="1" x14ac:dyDescent="0.25">
      <c r="A13" s="94" t="s">
        <v>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12.75" customHeight="1" x14ac:dyDescent="0.25">
      <c r="A14" s="94" t="s">
        <v>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x14ac:dyDescent="0.25">
      <c r="A15" s="8"/>
      <c r="B15" s="9"/>
      <c r="C15" s="9"/>
      <c r="D15" s="9"/>
      <c r="E15" s="9"/>
      <c r="F15" s="9"/>
      <c r="G15" s="10"/>
      <c r="H15" s="10"/>
      <c r="I15" s="10"/>
      <c r="J15" s="10"/>
      <c r="K15" s="10"/>
    </row>
    <row r="16" spans="1:12" ht="12.75" customHeight="1" x14ac:dyDescent="0.25">
      <c r="A16" s="97" t="s">
        <v>131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2.75" customHeight="1" x14ac:dyDescent="0.25">
      <c r="A17" s="97" t="s">
        <v>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2.75" customHeight="1" x14ac:dyDescent="0.25">
      <c r="A18" s="8"/>
      <c r="B18" s="11"/>
      <c r="C18" s="11"/>
      <c r="D18" s="11"/>
      <c r="E18" s="11"/>
      <c r="F18" s="103" t="s">
        <v>7</v>
      </c>
      <c r="G18" s="103"/>
      <c r="H18" s="103"/>
      <c r="I18" s="103"/>
      <c r="J18" s="103"/>
      <c r="K18" s="103"/>
      <c r="L18" s="103"/>
    </row>
    <row r="19" spans="1:12" ht="24.95" customHeight="1" x14ac:dyDescent="0.25">
      <c r="A19" s="104" t="s">
        <v>8</v>
      </c>
      <c r="B19" s="106" t="s">
        <v>9</v>
      </c>
      <c r="C19" s="107"/>
      <c r="D19" s="107"/>
      <c r="E19" s="108"/>
      <c r="F19" s="112" t="s">
        <v>10</v>
      </c>
      <c r="G19" s="114" t="s">
        <v>11</v>
      </c>
      <c r="H19" s="115"/>
      <c r="I19" s="116"/>
      <c r="J19" s="114" t="s">
        <v>12</v>
      </c>
      <c r="K19" s="115"/>
      <c r="L19" s="116"/>
    </row>
    <row r="20" spans="1:12" ht="48.75" customHeight="1" x14ac:dyDescent="0.25">
      <c r="A20" s="105"/>
      <c r="B20" s="109"/>
      <c r="C20" s="110"/>
      <c r="D20" s="110"/>
      <c r="E20" s="111"/>
      <c r="F20" s="113"/>
      <c r="G20" s="12" t="s">
        <v>13</v>
      </c>
      <c r="H20" s="12" t="s">
        <v>14</v>
      </c>
      <c r="I20" s="13" t="s">
        <v>15</v>
      </c>
      <c r="J20" s="12" t="s">
        <v>13</v>
      </c>
      <c r="K20" s="12" t="s">
        <v>16</v>
      </c>
      <c r="L20" s="13" t="s">
        <v>15</v>
      </c>
    </row>
    <row r="21" spans="1:12" ht="12.75" customHeight="1" x14ac:dyDescent="0.25">
      <c r="A21" s="14">
        <v>1</v>
      </c>
      <c r="B21" s="117">
        <v>2</v>
      </c>
      <c r="C21" s="118"/>
      <c r="D21" s="118"/>
      <c r="E21" s="119"/>
      <c r="F21" s="15" t="s">
        <v>17</v>
      </c>
      <c r="G21" s="12">
        <v>4</v>
      </c>
      <c r="H21" s="12">
        <v>5</v>
      </c>
      <c r="I21" s="12">
        <v>6</v>
      </c>
      <c r="J21" s="16">
        <v>7</v>
      </c>
      <c r="K21" s="16">
        <v>8</v>
      </c>
      <c r="L21" s="16">
        <v>9</v>
      </c>
    </row>
    <row r="22" spans="1:12" s="5" customFormat="1" ht="24.95" customHeight="1" x14ac:dyDescent="0.25">
      <c r="A22" s="12" t="s">
        <v>18</v>
      </c>
      <c r="B22" s="120" t="s">
        <v>19</v>
      </c>
      <c r="C22" s="121"/>
      <c r="D22" s="122"/>
      <c r="E22" s="123"/>
      <c r="F22" s="17"/>
      <c r="G22" s="18">
        <f>+G23+G35+G42</f>
        <v>236.59999999997672</v>
      </c>
      <c r="H22" s="19"/>
      <c r="I22" s="18">
        <f>SUM(G22:H22)</f>
        <v>236.59999999997672</v>
      </c>
      <c r="J22" s="18">
        <f>+J23+J35+J42</f>
        <v>295.95000000006985</v>
      </c>
      <c r="K22" s="19"/>
      <c r="L22" s="18">
        <f t="shared" ref="L22:L28" si="0">SUM(J22:K22)</f>
        <v>295.95000000006985</v>
      </c>
    </row>
    <row r="23" spans="1:12" s="5" customFormat="1" ht="12.75" customHeight="1" x14ac:dyDescent="0.25">
      <c r="A23" s="20" t="s">
        <v>20</v>
      </c>
      <c r="B23" s="21" t="s">
        <v>21</v>
      </c>
      <c r="C23" s="22"/>
      <c r="D23" s="23"/>
      <c r="E23" s="24"/>
      <c r="F23" s="17"/>
      <c r="G23" s="19">
        <f>+G24+G29+G30+G31+G32+G33+G34</f>
        <v>282832.99999999994</v>
      </c>
      <c r="H23" s="19"/>
      <c r="I23" s="19">
        <f>SUM(G23:H23)</f>
        <v>282832.99999999994</v>
      </c>
      <c r="J23" s="19">
        <f>+J24+J29+J30+J31+J32+J33+J34</f>
        <v>266824.92000000004</v>
      </c>
      <c r="K23" s="19"/>
      <c r="L23" s="19">
        <f t="shared" si="0"/>
        <v>266824.92000000004</v>
      </c>
    </row>
    <row r="24" spans="1:12" s="5" customFormat="1" ht="25.5" customHeight="1" x14ac:dyDescent="0.2">
      <c r="A24" s="20" t="s">
        <v>22</v>
      </c>
      <c r="B24" s="124" t="s">
        <v>23</v>
      </c>
      <c r="C24" s="125"/>
      <c r="D24" s="125"/>
      <c r="E24" s="126"/>
      <c r="F24" s="25"/>
      <c r="G24" s="19">
        <f>SUM(G25:G28)</f>
        <v>281823.58</v>
      </c>
      <c r="H24" s="19"/>
      <c r="I24" s="19">
        <f>SUM(G24:H24)</f>
        <v>281823.58</v>
      </c>
      <c r="J24" s="19">
        <f>SUM(J25:J28)</f>
        <v>264963.82</v>
      </c>
      <c r="K24" s="19"/>
      <c r="L24" s="19">
        <f t="shared" si="0"/>
        <v>264963.82</v>
      </c>
    </row>
    <row r="25" spans="1:12" s="5" customFormat="1" ht="12.75" customHeight="1" x14ac:dyDescent="0.25">
      <c r="A25" s="26" t="s">
        <v>24</v>
      </c>
      <c r="B25" s="27"/>
      <c r="C25" s="28"/>
      <c r="D25" s="29" t="s">
        <v>25</v>
      </c>
      <c r="E25" s="30"/>
      <c r="F25" s="31"/>
      <c r="G25" s="32">
        <v>206211.56</v>
      </c>
      <c r="H25" s="32"/>
      <c r="I25" s="19">
        <f>SUM(G25:H25)</f>
        <v>206211.56</v>
      </c>
      <c r="J25" s="32">
        <v>188282.6</v>
      </c>
      <c r="K25" s="32"/>
      <c r="L25" s="19">
        <f t="shared" si="0"/>
        <v>188282.6</v>
      </c>
    </row>
    <row r="26" spans="1:12" s="5" customFormat="1" ht="12.75" customHeight="1" x14ac:dyDescent="0.25">
      <c r="A26" s="26" t="s">
        <v>26</v>
      </c>
      <c r="B26" s="27"/>
      <c r="C26" s="28"/>
      <c r="D26" s="29" t="s">
        <v>27</v>
      </c>
      <c r="E26" s="33"/>
      <c r="F26" s="34"/>
      <c r="G26" s="32">
        <v>75291.39</v>
      </c>
      <c r="H26" s="32"/>
      <c r="I26" s="19">
        <f>SUM(G26:H26)</f>
        <v>75291.39</v>
      </c>
      <c r="J26" s="32">
        <v>75349.399999999994</v>
      </c>
      <c r="K26" s="32"/>
      <c r="L26" s="19">
        <f t="shared" si="0"/>
        <v>75349.399999999994</v>
      </c>
    </row>
    <row r="27" spans="1:12" s="5" customFormat="1" ht="27" customHeight="1" x14ac:dyDescent="0.25">
      <c r="A27" s="26" t="s">
        <v>28</v>
      </c>
      <c r="B27" s="27"/>
      <c r="C27" s="28"/>
      <c r="D27" s="100" t="s">
        <v>29</v>
      </c>
      <c r="E27" s="127"/>
      <c r="F27" s="34"/>
      <c r="G27" s="32"/>
      <c r="H27" s="32"/>
      <c r="I27" s="19"/>
      <c r="J27" s="32">
        <v>268.37</v>
      </c>
      <c r="K27" s="32"/>
      <c r="L27" s="19">
        <f t="shared" si="0"/>
        <v>268.37</v>
      </c>
    </row>
    <row r="28" spans="1:12" s="5" customFormat="1" ht="12.75" customHeight="1" x14ac:dyDescent="0.25">
      <c r="A28" s="26" t="s">
        <v>30</v>
      </c>
      <c r="B28" s="27"/>
      <c r="C28" s="29" t="s">
        <v>31</v>
      </c>
      <c r="D28" s="35"/>
      <c r="E28" s="36"/>
      <c r="F28" s="37"/>
      <c r="G28" s="32">
        <v>320.63</v>
      </c>
      <c r="H28" s="32"/>
      <c r="I28" s="19">
        <f>SUM(G28:H28)</f>
        <v>320.63</v>
      </c>
      <c r="J28" s="32">
        <v>1063.45</v>
      </c>
      <c r="K28" s="32"/>
      <c r="L28" s="19">
        <f t="shared" si="0"/>
        <v>1063.45</v>
      </c>
    </row>
    <row r="29" spans="1:12" s="5" customFormat="1" ht="12.75" customHeight="1" x14ac:dyDescent="0.25">
      <c r="A29" s="38" t="s">
        <v>32</v>
      </c>
      <c r="B29" s="39"/>
      <c r="C29" s="28" t="s">
        <v>33</v>
      </c>
      <c r="D29" s="40"/>
      <c r="E29" s="36"/>
      <c r="F29" s="41"/>
      <c r="G29" s="19"/>
      <c r="H29" s="19"/>
      <c r="I29" s="19"/>
      <c r="J29" s="19"/>
      <c r="K29" s="19"/>
      <c r="L29" s="19"/>
    </row>
    <row r="30" spans="1:12" s="5" customFormat="1" ht="12.75" customHeight="1" x14ac:dyDescent="0.2">
      <c r="A30" s="42" t="s">
        <v>34</v>
      </c>
      <c r="B30" s="27"/>
      <c r="C30" s="43" t="s">
        <v>35</v>
      </c>
      <c r="D30" s="44"/>
      <c r="E30" s="45"/>
      <c r="F30" s="41"/>
      <c r="G30" s="19"/>
      <c r="H30" s="19"/>
      <c r="I30" s="19"/>
      <c r="J30" s="19"/>
      <c r="K30" s="19"/>
      <c r="L30" s="19"/>
    </row>
    <row r="31" spans="1:12" s="5" customFormat="1" ht="12.75" customHeight="1" x14ac:dyDescent="0.2">
      <c r="A31" s="38" t="s">
        <v>36</v>
      </c>
      <c r="B31" s="39"/>
      <c r="C31" s="46" t="s">
        <v>37</v>
      </c>
      <c r="D31" s="46"/>
      <c r="E31" s="47"/>
      <c r="F31" s="41"/>
      <c r="G31" s="19">
        <v>119.6</v>
      </c>
      <c r="H31" s="19"/>
      <c r="I31" s="19">
        <f>SUM(G31:H31)</f>
        <v>119.6</v>
      </c>
      <c r="J31" s="19">
        <v>354.34</v>
      </c>
      <c r="K31" s="19"/>
      <c r="L31" s="19">
        <f>SUM(J31:K31)</f>
        <v>354.34</v>
      </c>
    </row>
    <row r="32" spans="1:12" s="5" customFormat="1" ht="12.75" customHeight="1" x14ac:dyDescent="0.2">
      <c r="A32" s="38" t="s">
        <v>38</v>
      </c>
      <c r="B32" s="39"/>
      <c r="C32" s="46" t="s">
        <v>39</v>
      </c>
      <c r="D32" s="48"/>
      <c r="E32" s="49"/>
      <c r="F32" s="41"/>
      <c r="G32" s="19">
        <v>119.6</v>
      </c>
      <c r="H32" s="19"/>
      <c r="I32" s="19">
        <f>SUM(G32:H32)</f>
        <v>119.6</v>
      </c>
      <c r="J32" s="19">
        <v>354.34</v>
      </c>
      <c r="K32" s="19"/>
      <c r="L32" s="19">
        <f>SUM(J32:K32)</f>
        <v>354.34</v>
      </c>
    </row>
    <row r="33" spans="1:12" s="5" customFormat="1" ht="12.75" customHeight="1" x14ac:dyDescent="0.2">
      <c r="A33" s="38" t="s">
        <v>40</v>
      </c>
      <c r="B33" s="39"/>
      <c r="C33" s="46" t="s">
        <v>41</v>
      </c>
      <c r="D33" s="46"/>
      <c r="E33" s="47"/>
      <c r="F33" s="41"/>
      <c r="G33" s="19"/>
      <c r="H33" s="19"/>
      <c r="I33" s="19"/>
      <c r="J33" s="19"/>
      <c r="K33" s="19"/>
      <c r="L33" s="19"/>
    </row>
    <row r="34" spans="1:12" s="5" customFormat="1" ht="12.75" customHeight="1" x14ac:dyDescent="0.2">
      <c r="A34" s="38" t="s">
        <v>42</v>
      </c>
      <c r="B34" s="39"/>
      <c r="C34" s="46" t="s">
        <v>43</v>
      </c>
      <c r="D34" s="46"/>
      <c r="E34" s="47"/>
      <c r="F34" s="41"/>
      <c r="G34" s="19">
        <v>770.22</v>
      </c>
      <c r="H34" s="19"/>
      <c r="I34" s="19">
        <v>770.22</v>
      </c>
      <c r="J34" s="19">
        <v>1152.42</v>
      </c>
      <c r="K34" s="19"/>
      <c r="L34" s="19">
        <v>1152.42</v>
      </c>
    </row>
    <row r="35" spans="1:12" s="5" customFormat="1" ht="12.75" customHeight="1" x14ac:dyDescent="0.25">
      <c r="A35" s="20" t="s">
        <v>44</v>
      </c>
      <c r="B35" s="50" t="s">
        <v>45</v>
      </c>
      <c r="C35" s="51"/>
      <c r="D35" s="51"/>
      <c r="E35" s="52"/>
      <c r="F35" s="41"/>
      <c r="G35" s="19">
        <f>SUM(G36:G41)</f>
        <v>-119.6</v>
      </c>
      <c r="H35" s="19"/>
      <c r="I35" s="19">
        <f>SUM(G35:H35)</f>
        <v>-119.6</v>
      </c>
      <c r="J35" s="19">
        <f>SUM(J36:J41)</f>
        <v>-354.34</v>
      </c>
      <c r="K35" s="19"/>
      <c r="L35" s="19">
        <f>SUM(J35:K35)</f>
        <v>-354.34</v>
      </c>
    </row>
    <row r="36" spans="1:12" s="5" customFormat="1" ht="12.75" customHeight="1" x14ac:dyDescent="0.25">
      <c r="A36" s="38" t="s">
        <v>46</v>
      </c>
      <c r="B36" s="39"/>
      <c r="C36" s="53" t="s">
        <v>47</v>
      </c>
      <c r="D36" s="53"/>
      <c r="E36" s="25"/>
      <c r="F36" s="54"/>
      <c r="G36" s="19"/>
      <c r="H36" s="19"/>
      <c r="I36" s="19"/>
      <c r="J36" s="19"/>
      <c r="K36" s="19"/>
      <c r="L36" s="19"/>
    </row>
    <row r="37" spans="1:12" s="5" customFormat="1" ht="12.75" customHeight="1" x14ac:dyDescent="0.25">
      <c r="A37" s="38" t="s">
        <v>48</v>
      </c>
      <c r="B37" s="39"/>
      <c r="C37" s="53" t="s">
        <v>49</v>
      </c>
      <c r="D37" s="53"/>
      <c r="E37" s="25"/>
      <c r="F37" s="54"/>
      <c r="G37" s="19">
        <v>-119.6</v>
      </c>
      <c r="H37" s="19"/>
      <c r="I37" s="19">
        <f>SUM(G37:H37)</f>
        <v>-119.6</v>
      </c>
      <c r="J37" s="19">
        <v>-354.34</v>
      </c>
      <c r="K37" s="19"/>
      <c r="L37" s="19">
        <f>SUM(J37:K37)</f>
        <v>-354.34</v>
      </c>
    </row>
    <row r="38" spans="1:12" s="5" customFormat="1" ht="24.75" customHeight="1" x14ac:dyDescent="0.25">
      <c r="A38" s="38" t="s">
        <v>50</v>
      </c>
      <c r="B38" s="39"/>
      <c r="C38" s="128" t="s">
        <v>51</v>
      </c>
      <c r="D38" s="129"/>
      <c r="E38" s="130"/>
      <c r="F38" s="54"/>
      <c r="G38" s="19"/>
      <c r="H38" s="19"/>
      <c r="I38" s="19"/>
      <c r="J38" s="19"/>
      <c r="K38" s="19"/>
      <c r="L38" s="19"/>
    </row>
    <row r="39" spans="1:12" s="5" customFormat="1" ht="12.75" customHeight="1" x14ac:dyDescent="0.25">
      <c r="A39" s="38" t="s">
        <v>52</v>
      </c>
      <c r="B39" s="39"/>
      <c r="C39" s="28" t="s">
        <v>53</v>
      </c>
      <c r="D39" s="33"/>
      <c r="E39" s="30"/>
      <c r="F39" s="54"/>
      <c r="G39" s="19"/>
      <c r="H39" s="19"/>
      <c r="I39" s="19"/>
      <c r="J39" s="19"/>
      <c r="K39" s="19"/>
      <c r="L39" s="19"/>
    </row>
    <row r="40" spans="1:12" s="5" customFormat="1" ht="15.75" customHeight="1" x14ac:dyDescent="0.25">
      <c r="A40" s="38" t="s">
        <v>54</v>
      </c>
      <c r="B40" s="39"/>
      <c r="C40" s="100" t="s">
        <v>55</v>
      </c>
      <c r="D40" s="101"/>
      <c r="E40" s="102"/>
      <c r="F40" s="54"/>
      <c r="G40" s="19"/>
      <c r="H40" s="19"/>
      <c r="I40" s="19"/>
      <c r="J40" s="19"/>
      <c r="K40" s="19"/>
      <c r="L40" s="19"/>
    </row>
    <row r="41" spans="1:12" s="5" customFormat="1" ht="12.75" customHeight="1" x14ac:dyDescent="0.25">
      <c r="A41" s="38" t="s">
        <v>56</v>
      </c>
      <c r="B41" s="39"/>
      <c r="C41" s="53" t="s">
        <v>57</v>
      </c>
      <c r="D41" s="53"/>
      <c r="E41" s="25"/>
      <c r="F41" s="54"/>
      <c r="G41" s="19"/>
      <c r="H41" s="19"/>
      <c r="I41" s="19"/>
      <c r="J41" s="19"/>
      <c r="K41" s="19"/>
      <c r="L41" s="19"/>
    </row>
    <row r="42" spans="1:12" s="5" customFormat="1" ht="12.75" customHeight="1" x14ac:dyDescent="0.25">
      <c r="A42" s="20" t="s">
        <v>58</v>
      </c>
      <c r="B42" s="50" t="s">
        <v>59</v>
      </c>
      <c r="C42" s="51"/>
      <c r="D42" s="51"/>
      <c r="E42" s="52"/>
      <c r="F42" s="41"/>
      <c r="G42" s="19">
        <f>SUM(G43:G54)</f>
        <v>-282476.79999999999</v>
      </c>
      <c r="H42" s="19"/>
      <c r="I42" s="19">
        <f>SUM(G42:H42)</f>
        <v>-282476.79999999999</v>
      </c>
      <c r="J42" s="19">
        <f>SUM(J43:J54)</f>
        <v>-266174.62999999995</v>
      </c>
      <c r="K42" s="19"/>
      <c r="L42" s="19">
        <f>SUM(J42:K42)</f>
        <v>-266174.62999999995</v>
      </c>
    </row>
    <row r="43" spans="1:12" s="5" customFormat="1" ht="12.75" customHeight="1" x14ac:dyDescent="0.25">
      <c r="A43" s="26" t="s">
        <v>60</v>
      </c>
      <c r="B43" s="27"/>
      <c r="C43" s="28" t="s">
        <v>61</v>
      </c>
      <c r="D43" s="55"/>
      <c r="E43" s="55"/>
      <c r="F43" s="56"/>
      <c r="G43" s="19">
        <v>-242626.01</v>
      </c>
      <c r="H43" s="19"/>
      <c r="I43" s="19">
        <f>SUM(G43:H43)</f>
        <v>-242626.01</v>
      </c>
      <c r="J43" s="19">
        <v>-225942.49</v>
      </c>
      <c r="K43" s="19"/>
      <c r="L43" s="19">
        <f>SUM(J43:K43)</f>
        <v>-225942.49</v>
      </c>
    </row>
    <row r="44" spans="1:12" s="5" customFormat="1" ht="12.75" customHeight="1" x14ac:dyDescent="0.25">
      <c r="A44" s="26" t="s">
        <v>62</v>
      </c>
      <c r="B44" s="27"/>
      <c r="C44" s="29" t="s">
        <v>63</v>
      </c>
      <c r="D44" s="33"/>
      <c r="E44" s="33"/>
      <c r="F44" s="56"/>
      <c r="G44" s="19">
        <v>-7569.63</v>
      </c>
      <c r="H44" s="19"/>
      <c r="I44" s="19">
        <f>SUM(G44:H44)</f>
        <v>-7569.63</v>
      </c>
      <c r="J44" s="19">
        <v>-6171.69</v>
      </c>
      <c r="K44" s="19"/>
      <c r="L44" s="19">
        <f>SUM(J44:K44)</f>
        <v>-6171.69</v>
      </c>
    </row>
    <row r="45" spans="1:12" s="5" customFormat="1" ht="12.75" customHeight="1" x14ac:dyDescent="0.25">
      <c r="A45" s="26" t="s">
        <v>64</v>
      </c>
      <c r="B45" s="27"/>
      <c r="C45" s="29" t="s">
        <v>65</v>
      </c>
      <c r="D45" s="33"/>
      <c r="E45" s="33"/>
      <c r="F45" s="56"/>
      <c r="G45" s="19"/>
      <c r="H45" s="19"/>
      <c r="I45" s="19"/>
      <c r="J45" s="19"/>
      <c r="K45" s="19"/>
      <c r="L45" s="19"/>
    </row>
    <row r="46" spans="1:12" s="5" customFormat="1" ht="12.75" customHeight="1" x14ac:dyDescent="0.25">
      <c r="A46" s="26" t="s">
        <v>66</v>
      </c>
      <c r="B46" s="27"/>
      <c r="C46" s="29" t="s">
        <v>67</v>
      </c>
      <c r="D46" s="33"/>
      <c r="E46" s="33"/>
      <c r="F46" s="56"/>
      <c r="G46" s="19">
        <v>-5651.87</v>
      </c>
      <c r="H46" s="19"/>
      <c r="I46" s="19">
        <f>SUM(G46:H46)</f>
        <v>-5651.87</v>
      </c>
      <c r="J46" s="19">
        <v>-8142.52</v>
      </c>
      <c r="K46" s="19"/>
      <c r="L46" s="19">
        <f>SUM(J46:K46)</f>
        <v>-8142.52</v>
      </c>
    </row>
    <row r="47" spans="1:12" s="5" customFormat="1" ht="12.75" customHeight="1" x14ac:dyDescent="0.25">
      <c r="A47" s="26" t="s">
        <v>68</v>
      </c>
      <c r="B47" s="27"/>
      <c r="C47" s="29" t="s">
        <v>69</v>
      </c>
      <c r="D47" s="33"/>
      <c r="E47" s="33"/>
      <c r="F47" s="41"/>
      <c r="G47" s="19">
        <v>-316</v>
      </c>
      <c r="H47" s="19"/>
      <c r="I47" s="19">
        <f>SUM(G47:H47)</f>
        <v>-316</v>
      </c>
      <c r="J47" s="19">
        <v>-475.05</v>
      </c>
      <c r="K47" s="19"/>
      <c r="L47" s="19">
        <f>SUM(J47:K47)</f>
        <v>-475.05</v>
      </c>
    </row>
    <row r="48" spans="1:12" s="5" customFormat="1" ht="12.75" customHeight="1" x14ac:dyDescent="0.25">
      <c r="A48" s="26" t="s">
        <v>70</v>
      </c>
      <c r="B48" s="27"/>
      <c r="C48" s="28" t="s">
        <v>71</v>
      </c>
      <c r="D48" s="55"/>
      <c r="E48" s="55"/>
      <c r="F48" s="41"/>
      <c r="G48" s="19">
        <v>-1081</v>
      </c>
      <c r="H48" s="19"/>
      <c r="I48" s="19">
        <f>SUM(G48:H48)</f>
        <v>-1081</v>
      </c>
      <c r="J48" s="19">
        <v>-1586</v>
      </c>
      <c r="K48" s="19"/>
      <c r="L48" s="19">
        <f>SUM(J48:K48)</f>
        <v>-1586</v>
      </c>
    </row>
    <row r="49" spans="1:12" s="5" customFormat="1" ht="12.75" customHeight="1" x14ac:dyDescent="0.2">
      <c r="A49" s="26" t="s">
        <v>72</v>
      </c>
      <c r="B49" s="27"/>
      <c r="C49" s="57" t="s">
        <v>73</v>
      </c>
      <c r="D49" s="30"/>
      <c r="E49" s="30"/>
      <c r="F49" s="41"/>
      <c r="G49" s="19">
        <v>-7527</v>
      </c>
      <c r="H49" s="19"/>
      <c r="I49" s="19">
        <f>SUM(G49:H49)</f>
        <v>-7527</v>
      </c>
      <c r="J49" s="19">
        <v>-3861.36</v>
      </c>
      <c r="K49" s="19"/>
      <c r="L49" s="19">
        <f>SUM(J49:K49)</f>
        <v>-3861.36</v>
      </c>
    </row>
    <row r="50" spans="1:12" s="5" customFormat="1" ht="12.75" customHeight="1" x14ac:dyDescent="0.2">
      <c r="A50" s="26" t="s">
        <v>74</v>
      </c>
      <c r="B50" s="27"/>
      <c r="C50" s="57" t="s">
        <v>75</v>
      </c>
      <c r="D50" s="30"/>
      <c r="E50" s="30"/>
      <c r="F50" s="41"/>
      <c r="G50" s="19"/>
      <c r="H50" s="19"/>
      <c r="I50" s="19"/>
      <c r="J50" s="19"/>
      <c r="K50" s="19"/>
      <c r="L50" s="19"/>
    </row>
    <row r="51" spans="1:12" s="5" customFormat="1" ht="12.75" customHeight="1" x14ac:dyDescent="0.2">
      <c r="A51" s="26" t="s">
        <v>76</v>
      </c>
      <c r="B51" s="27"/>
      <c r="C51" s="57" t="s">
        <v>77</v>
      </c>
      <c r="D51" s="30"/>
      <c r="E51" s="30"/>
      <c r="F51" s="41"/>
      <c r="G51" s="19"/>
      <c r="H51" s="19"/>
      <c r="I51" s="19"/>
      <c r="J51" s="19"/>
      <c r="K51" s="19"/>
      <c r="L51" s="19"/>
    </row>
    <row r="52" spans="1:12" s="5" customFormat="1" ht="12.75" customHeight="1" x14ac:dyDescent="0.2">
      <c r="A52" s="26" t="s">
        <v>78</v>
      </c>
      <c r="B52" s="27"/>
      <c r="C52" s="57" t="s">
        <v>79</v>
      </c>
      <c r="D52" s="30"/>
      <c r="E52" s="30"/>
      <c r="F52" s="41"/>
      <c r="G52" s="19">
        <v>-17074.849999999999</v>
      </c>
      <c r="H52" s="19"/>
      <c r="I52" s="19">
        <f>SUM(G52:H52)</f>
        <v>-17074.849999999999</v>
      </c>
      <c r="J52" s="19">
        <v>-19841.59</v>
      </c>
      <c r="K52" s="19"/>
      <c r="L52" s="19">
        <f>SUM(J52:K52)</f>
        <v>-19841.59</v>
      </c>
    </row>
    <row r="53" spans="1:12" s="5" customFormat="1" ht="12.75" customHeight="1" x14ac:dyDescent="0.2">
      <c r="A53" s="26" t="s">
        <v>80</v>
      </c>
      <c r="B53" s="27"/>
      <c r="C53" s="57" t="s">
        <v>81</v>
      </c>
      <c r="D53" s="30"/>
      <c r="E53" s="30"/>
      <c r="F53" s="41"/>
      <c r="G53" s="19"/>
      <c r="H53" s="19"/>
      <c r="I53" s="19"/>
      <c r="J53" s="19"/>
      <c r="K53" s="19"/>
      <c r="L53" s="19"/>
    </row>
    <row r="54" spans="1:12" s="5" customFormat="1" ht="12.75" customHeight="1" x14ac:dyDescent="0.2">
      <c r="A54" s="26" t="s">
        <v>82</v>
      </c>
      <c r="B54" s="27"/>
      <c r="C54" s="57" t="s">
        <v>83</v>
      </c>
      <c r="D54" s="30"/>
      <c r="E54" s="30"/>
      <c r="F54" s="41"/>
      <c r="G54" s="19">
        <v>-630.44000000000005</v>
      </c>
      <c r="H54" s="19"/>
      <c r="I54" s="19">
        <v>-630.44000000000005</v>
      </c>
      <c r="J54" s="19">
        <v>-153.93</v>
      </c>
      <c r="K54" s="19"/>
      <c r="L54" s="19">
        <f>SUM(J54:K54)</f>
        <v>-153.93</v>
      </c>
    </row>
    <row r="55" spans="1:12" s="5" customFormat="1" ht="24.95" customHeight="1" x14ac:dyDescent="0.25">
      <c r="A55" s="12" t="s">
        <v>84</v>
      </c>
      <c r="B55" s="120" t="s">
        <v>85</v>
      </c>
      <c r="C55" s="121"/>
      <c r="D55" s="122"/>
      <c r="E55" s="123"/>
      <c r="F55" s="54"/>
      <c r="G55" s="18">
        <f>SUM(G56:G61)</f>
        <v>-23300</v>
      </c>
      <c r="H55" s="19"/>
      <c r="I55" s="18">
        <f>SUM(G55:H55)</f>
        <v>-23300</v>
      </c>
      <c r="J55" s="18">
        <f>SUM(J56:J61)</f>
        <v>-2929</v>
      </c>
      <c r="K55" s="19"/>
      <c r="L55" s="18">
        <f>SUM(J55:K55)</f>
        <v>-2929</v>
      </c>
    </row>
    <row r="56" spans="1:12" s="5" customFormat="1" ht="24.95" customHeight="1" x14ac:dyDescent="0.25">
      <c r="A56" s="20" t="s">
        <v>20</v>
      </c>
      <c r="B56" s="134" t="s">
        <v>86</v>
      </c>
      <c r="C56" s="128"/>
      <c r="D56" s="128"/>
      <c r="E56" s="135"/>
      <c r="F56" s="41"/>
      <c r="G56" s="19">
        <v>-23300</v>
      </c>
      <c r="H56" s="19"/>
      <c r="I56" s="19">
        <v>-23300</v>
      </c>
      <c r="J56" s="19">
        <v>-2929</v>
      </c>
      <c r="K56" s="19"/>
      <c r="L56" s="19">
        <f>SUM(J56:K56)</f>
        <v>-2929</v>
      </c>
    </row>
    <row r="57" spans="1:12" s="5" customFormat="1" ht="24.95" customHeight="1" x14ac:dyDescent="0.25">
      <c r="A57" s="20" t="s">
        <v>44</v>
      </c>
      <c r="B57" s="136" t="s">
        <v>87</v>
      </c>
      <c r="C57" s="137"/>
      <c r="D57" s="137"/>
      <c r="E57" s="138"/>
      <c r="F57" s="41"/>
      <c r="G57" s="19"/>
      <c r="H57" s="19"/>
      <c r="I57" s="19"/>
      <c r="J57" s="19"/>
      <c r="K57" s="19"/>
      <c r="L57" s="19"/>
    </row>
    <row r="58" spans="1:12" s="5" customFormat="1" ht="12.75" customHeight="1" x14ac:dyDescent="0.25">
      <c r="A58" s="20" t="s">
        <v>58</v>
      </c>
      <c r="B58" s="136" t="s">
        <v>88</v>
      </c>
      <c r="C58" s="137"/>
      <c r="D58" s="122"/>
      <c r="E58" s="123"/>
      <c r="F58" s="41"/>
      <c r="G58" s="19"/>
      <c r="H58" s="19"/>
      <c r="I58" s="19"/>
      <c r="J58" s="19"/>
      <c r="K58" s="19"/>
      <c r="L58" s="19"/>
    </row>
    <row r="59" spans="1:12" s="63" customFormat="1" ht="12.75" customHeight="1" x14ac:dyDescent="0.25">
      <c r="A59" s="58" t="s">
        <v>89</v>
      </c>
      <c r="B59" s="59" t="s">
        <v>90</v>
      </c>
      <c r="C59" s="60"/>
      <c r="D59" s="60"/>
      <c r="E59" s="61"/>
      <c r="F59" s="62"/>
      <c r="G59" s="32"/>
      <c r="H59" s="32"/>
      <c r="I59" s="19"/>
      <c r="J59" s="32"/>
      <c r="K59" s="32"/>
      <c r="L59" s="19"/>
    </row>
    <row r="60" spans="1:12" s="63" customFormat="1" ht="24.95" customHeight="1" x14ac:dyDescent="0.25">
      <c r="A60" s="58" t="s">
        <v>91</v>
      </c>
      <c r="B60" s="139" t="s">
        <v>92</v>
      </c>
      <c r="C60" s="100"/>
      <c r="D60" s="140"/>
      <c r="E60" s="127"/>
      <c r="F60" s="62"/>
      <c r="G60" s="32"/>
      <c r="H60" s="32"/>
      <c r="I60" s="19"/>
      <c r="J60" s="32"/>
      <c r="K60" s="32"/>
      <c r="L60" s="19"/>
    </row>
    <row r="61" spans="1:12" s="63" customFormat="1" ht="18.75" customHeight="1" x14ac:dyDescent="0.25">
      <c r="A61" s="58" t="s">
        <v>93</v>
      </c>
      <c r="B61" s="139" t="s">
        <v>94</v>
      </c>
      <c r="C61" s="100"/>
      <c r="D61" s="101"/>
      <c r="E61" s="102"/>
      <c r="F61" s="62"/>
      <c r="G61" s="32"/>
      <c r="H61" s="32"/>
      <c r="I61" s="19"/>
      <c r="J61" s="32"/>
      <c r="K61" s="32"/>
      <c r="L61" s="19"/>
    </row>
    <row r="62" spans="1:12" s="63" customFormat="1" ht="24.95" customHeight="1" x14ac:dyDescent="0.25">
      <c r="A62" s="14" t="s">
        <v>95</v>
      </c>
      <c r="B62" s="141" t="s">
        <v>96</v>
      </c>
      <c r="C62" s="142"/>
      <c r="D62" s="101"/>
      <c r="E62" s="102"/>
      <c r="F62" s="37"/>
      <c r="G62" s="64">
        <f>+G63+G64+G65+G66+G71+G72+G73</f>
        <v>23300</v>
      </c>
      <c r="H62" s="32"/>
      <c r="I62" s="18">
        <f>SUM(G62:H62)</f>
        <v>23300</v>
      </c>
      <c r="J62" s="64">
        <f>+J63+J64+J65+J66+J71+J72+J73</f>
        <v>-2929</v>
      </c>
      <c r="K62" s="32"/>
      <c r="L62" s="18">
        <f>SUM(J62:K62)</f>
        <v>-2929</v>
      </c>
    </row>
    <row r="63" spans="1:12" s="63" customFormat="1" ht="12.75" customHeight="1" x14ac:dyDescent="0.25">
      <c r="A63" s="58" t="s">
        <v>20</v>
      </c>
      <c r="B63" s="65" t="s">
        <v>97</v>
      </c>
      <c r="C63" s="27"/>
      <c r="D63" s="27"/>
      <c r="E63" s="37"/>
      <c r="F63" s="37"/>
      <c r="G63" s="32"/>
      <c r="H63" s="32"/>
      <c r="I63" s="19"/>
      <c r="J63" s="32"/>
      <c r="K63" s="32"/>
      <c r="L63" s="19"/>
    </row>
    <row r="64" spans="1:12" s="63" customFormat="1" ht="12.75" customHeight="1" x14ac:dyDescent="0.25">
      <c r="A64" s="58" t="s">
        <v>44</v>
      </c>
      <c r="B64" s="59" t="s">
        <v>98</v>
      </c>
      <c r="C64" s="66"/>
      <c r="D64" s="60"/>
      <c r="E64" s="61"/>
      <c r="F64" s="37"/>
      <c r="G64" s="32"/>
      <c r="H64" s="32"/>
      <c r="I64" s="19"/>
      <c r="J64" s="32"/>
      <c r="K64" s="32"/>
      <c r="L64" s="19"/>
    </row>
    <row r="65" spans="1:12" s="63" customFormat="1" ht="24.75" customHeight="1" x14ac:dyDescent="0.25">
      <c r="A65" s="58" t="s">
        <v>58</v>
      </c>
      <c r="B65" s="139" t="s">
        <v>99</v>
      </c>
      <c r="C65" s="100"/>
      <c r="D65" s="101"/>
      <c r="E65" s="102"/>
      <c r="F65" s="37"/>
      <c r="G65" s="32"/>
      <c r="H65" s="32"/>
      <c r="I65" s="19"/>
      <c r="J65" s="32"/>
      <c r="K65" s="32"/>
      <c r="L65" s="19"/>
    </row>
    <row r="66" spans="1:12" s="63" customFormat="1" ht="30" customHeight="1" x14ac:dyDescent="0.25">
      <c r="A66" s="58" t="s">
        <v>100</v>
      </c>
      <c r="B66" s="139" t="s">
        <v>101</v>
      </c>
      <c r="C66" s="143"/>
      <c r="D66" s="140"/>
      <c r="E66" s="127"/>
      <c r="F66" s="37"/>
      <c r="G66" s="32">
        <v>23300</v>
      </c>
      <c r="H66" s="32"/>
      <c r="I66" s="32">
        <v>23300</v>
      </c>
      <c r="J66" s="32">
        <v>-2929</v>
      </c>
      <c r="K66" s="32"/>
      <c r="L66" s="19">
        <f>SUM(J66:K66)</f>
        <v>-2929</v>
      </c>
    </row>
    <row r="67" spans="1:12" s="63" customFormat="1" x14ac:dyDescent="0.25">
      <c r="A67" s="26" t="s">
        <v>102</v>
      </c>
      <c r="B67" s="67"/>
      <c r="C67" s="68"/>
      <c r="D67" s="29" t="s">
        <v>25</v>
      </c>
      <c r="E67" s="33"/>
      <c r="F67" s="62"/>
      <c r="G67" s="32"/>
      <c r="H67" s="32"/>
      <c r="I67" s="32"/>
      <c r="J67" s="32"/>
      <c r="K67" s="32"/>
      <c r="L67" s="19"/>
    </row>
    <row r="68" spans="1:12" s="63" customFormat="1" ht="12.75" customHeight="1" x14ac:dyDescent="0.25">
      <c r="A68" s="26" t="s">
        <v>103</v>
      </c>
      <c r="B68" s="27"/>
      <c r="C68" s="69"/>
      <c r="D68" s="29" t="s">
        <v>27</v>
      </c>
      <c r="E68" s="33"/>
      <c r="F68" s="37"/>
      <c r="G68" s="32">
        <v>23300</v>
      </c>
      <c r="H68" s="32"/>
      <c r="I68" s="32">
        <v>23300</v>
      </c>
      <c r="J68" s="32">
        <v>-2929</v>
      </c>
      <c r="K68" s="32"/>
      <c r="L68" s="19">
        <f>SUM(J68:K68)</f>
        <v>-2929</v>
      </c>
    </row>
    <row r="69" spans="1:12" s="63" customFormat="1" ht="24.95" customHeight="1" x14ac:dyDescent="0.25">
      <c r="A69" s="26" t="s">
        <v>104</v>
      </c>
      <c r="B69" s="27"/>
      <c r="C69" s="28"/>
      <c r="D69" s="100" t="s">
        <v>105</v>
      </c>
      <c r="E69" s="127"/>
      <c r="F69" s="70"/>
      <c r="G69" s="32"/>
      <c r="H69" s="32"/>
      <c r="I69" s="19"/>
      <c r="J69" s="32"/>
      <c r="K69" s="32"/>
      <c r="L69" s="19"/>
    </row>
    <row r="70" spans="1:12" s="63" customFormat="1" ht="12.75" customHeight="1" x14ac:dyDescent="0.25">
      <c r="A70" s="26" t="s">
        <v>106</v>
      </c>
      <c r="B70" s="27"/>
      <c r="C70" s="28"/>
      <c r="D70" s="29" t="s">
        <v>107</v>
      </c>
      <c r="E70" s="30"/>
      <c r="F70" s="37"/>
      <c r="G70" s="32"/>
      <c r="H70" s="32"/>
      <c r="I70" s="19"/>
      <c r="J70" s="32"/>
      <c r="K70" s="32"/>
      <c r="L70" s="19"/>
    </row>
    <row r="71" spans="1:12" s="5" customFormat="1" ht="36" customHeight="1" x14ac:dyDescent="0.25">
      <c r="A71" s="38" t="s">
        <v>108</v>
      </c>
      <c r="B71" s="139" t="s">
        <v>109</v>
      </c>
      <c r="C71" s="143"/>
      <c r="D71" s="140"/>
      <c r="E71" s="127"/>
      <c r="F71" s="56"/>
      <c r="G71" s="19"/>
      <c r="H71" s="19"/>
      <c r="I71" s="19"/>
      <c r="J71" s="19"/>
      <c r="K71" s="19"/>
      <c r="L71" s="19"/>
    </row>
    <row r="72" spans="1:12" s="5" customFormat="1" x14ac:dyDescent="0.2">
      <c r="A72" s="38" t="s">
        <v>110</v>
      </c>
      <c r="B72" s="71" t="s">
        <v>111</v>
      </c>
      <c r="C72" s="46"/>
      <c r="D72" s="72"/>
      <c r="E72" s="73"/>
      <c r="F72" s="56"/>
      <c r="G72" s="19"/>
      <c r="H72" s="19"/>
      <c r="I72" s="19"/>
      <c r="J72" s="19"/>
      <c r="K72" s="19"/>
      <c r="L72" s="19"/>
    </row>
    <row r="73" spans="1:12" s="5" customFormat="1" x14ac:dyDescent="0.2">
      <c r="A73" s="38" t="s">
        <v>112</v>
      </c>
      <c r="B73" s="71" t="s">
        <v>113</v>
      </c>
      <c r="C73" s="46"/>
      <c r="D73" s="45"/>
      <c r="E73" s="74"/>
      <c r="F73" s="56"/>
      <c r="G73" s="19"/>
      <c r="H73" s="19"/>
      <c r="I73" s="19"/>
      <c r="J73" s="19"/>
      <c r="K73" s="19"/>
      <c r="L73" s="19"/>
    </row>
    <row r="74" spans="1:12" s="5" customFormat="1" ht="39" customHeight="1" x14ac:dyDescent="0.2">
      <c r="A74" s="12" t="s">
        <v>114</v>
      </c>
      <c r="B74" s="131" t="s">
        <v>115</v>
      </c>
      <c r="C74" s="132"/>
      <c r="D74" s="132"/>
      <c r="E74" s="133"/>
      <c r="F74" s="75"/>
      <c r="G74" s="19"/>
      <c r="H74" s="19"/>
      <c r="I74" s="19"/>
      <c r="J74" s="19"/>
      <c r="K74" s="19"/>
      <c r="L74" s="19"/>
    </row>
    <row r="75" spans="1:12" s="5" customFormat="1" ht="24.95" customHeight="1" x14ac:dyDescent="0.25">
      <c r="A75" s="12"/>
      <c r="B75" s="120" t="s">
        <v>116</v>
      </c>
      <c r="C75" s="144"/>
      <c r="D75" s="122"/>
      <c r="E75" s="123"/>
      <c r="F75" s="75"/>
      <c r="G75" s="18">
        <f>+G77-G76</f>
        <v>236.59999999999991</v>
      </c>
      <c r="H75" s="19"/>
      <c r="I75" s="18">
        <f>SUM(G75:H75)</f>
        <v>236.59999999999991</v>
      </c>
      <c r="J75" s="18">
        <f>+J77-J76</f>
        <v>295.95000000000005</v>
      </c>
      <c r="K75" s="19"/>
      <c r="L75" s="18">
        <f>SUM(J75:K75)</f>
        <v>295.95000000000005</v>
      </c>
    </row>
    <row r="76" spans="1:12" s="5" customFormat="1" ht="24.95" customHeight="1" x14ac:dyDescent="0.25">
      <c r="A76" s="76"/>
      <c r="B76" s="120" t="s">
        <v>117</v>
      </c>
      <c r="C76" s="121"/>
      <c r="D76" s="122"/>
      <c r="E76" s="123"/>
      <c r="F76" s="41"/>
      <c r="G76" s="18">
        <v>1139.51</v>
      </c>
      <c r="H76" s="19"/>
      <c r="I76" s="18">
        <f>SUM(G76:H76)</f>
        <v>1139.51</v>
      </c>
      <c r="J76" s="18">
        <v>843.56</v>
      </c>
      <c r="K76" s="19"/>
      <c r="L76" s="18">
        <f>SUM(J76:K76)</f>
        <v>843.56</v>
      </c>
    </row>
    <row r="77" spans="1:12" s="5" customFormat="1" ht="24.95" customHeight="1" x14ac:dyDescent="0.2">
      <c r="A77" s="77"/>
      <c r="B77" s="145" t="s">
        <v>118</v>
      </c>
      <c r="C77" s="146"/>
      <c r="D77" s="147"/>
      <c r="E77" s="148"/>
      <c r="F77" s="41"/>
      <c r="G77" s="18">
        <v>1376.11</v>
      </c>
      <c r="H77" s="19"/>
      <c r="I77" s="18">
        <f>SUM(G77:H77)</f>
        <v>1376.11</v>
      </c>
      <c r="J77" s="18">
        <v>1139.51</v>
      </c>
      <c r="K77" s="19"/>
      <c r="L77" s="18">
        <f>SUM(J77:K77)</f>
        <v>1139.51</v>
      </c>
    </row>
    <row r="78" spans="1:12" s="5" customFormat="1" x14ac:dyDescent="0.25">
      <c r="A78" s="78"/>
      <c r="B78" s="79"/>
      <c r="C78" s="79"/>
      <c r="D78" s="79"/>
      <c r="E78" s="79"/>
      <c r="F78" s="79"/>
      <c r="G78" s="2"/>
      <c r="H78" s="2"/>
      <c r="I78" s="2"/>
      <c r="J78" s="2"/>
      <c r="K78" s="2"/>
    </row>
    <row r="79" spans="1:12" s="5" customFormat="1" x14ac:dyDescent="0.25">
      <c r="A79" s="78"/>
      <c r="B79" s="79"/>
      <c r="C79" s="79"/>
      <c r="D79" s="79"/>
      <c r="E79" s="79"/>
      <c r="F79" s="79"/>
      <c r="G79" s="2"/>
      <c r="H79" s="2"/>
      <c r="I79" s="2"/>
      <c r="J79" s="2"/>
      <c r="K79" s="2"/>
    </row>
    <row r="80" spans="1:12" s="5" customFormat="1" ht="15.75" x14ac:dyDescent="0.25">
      <c r="A80" s="80" t="s">
        <v>119</v>
      </c>
      <c r="B80" s="81"/>
      <c r="C80" s="82" t="s">
        <v>129</v>
      </c>
      <c r="D80" s="83"/>
      <c r="E80" s="81"/>
      <c r="F80" s="81"/>
      <c r="G80" s="84"/>
      <c r="H80" s="81"/>
      <c r="I80" s="85"/>
      <c r="J80" s="149" t="s">
        <v>130</v>
      </c>
      <c r="K80" s="149"/>
    </row>
    <row r="81" spans="1:12" s="5" customFormat="1" ht="13.5" customHeight="1" x14ac:dyDescent="0.25">
      <c r="A81" s="150" t="s">
        <v>120</v>
      </c>
      <c r="B81" s="150"/>
      <c r="C81" s="150"/>
      <c r="D81" s="150"/>
      <c r="E81" s="150"/>
      <c r="F81" s="150"/>
      <c r="G81" s="150"/>
      <c r="H81" s="86" t="s">
        <v>121</v>
      </c>
      <c r="I81" s="11"/>
      <c r="J81" s="151" t="s">
        <v>122</v>
      </c>
      <c r="K81" s="151"/>
    </row>
    <row r="82" spans="1:12" s="5" customFormat="1" x14ac:dyDescent="0.25">
      <c r="A82" s="92" t="s">
        <v>123</v>
      </c>
      <c r="B82" s="92"/>
      <c r="C82" s="92"/>
      <c r="D82" s="92"/>
      <c r="E82" s="92"/>
    </row>
    <row r="83" spans="1:12" s="5" customFormat="1" x14ac:dyDescent="0.25"/>
    <row r="84" spans="1:12" s="5" customFormat="1" ht="30.75" customHeight="1" x14ac:dyDescent="0.2">
      <c r="A84" s="152" t="s">
        <v>124</v>
      </c>
      <c r="B84" s="152"/>
      <c r="C84" s="152"/>
      <c r="D84" s="152"/>
      <c r="E84" s="152"/>
      <c r="F84" s="152"/>
      <c r="G84" s="87"/>
      <c r="H84" s="88"/>
      <c r="I84" s="89"/>
      <c r="J84" s="153" t="s">
        <v>125</v>
      </c>
      <c r="K84" s="153"/>
      <c r="L84" s="63"/>
    </row>
    <row r="85" spans="1:12" s="5" customFormat="1" x14ac:dyDescent="0.25">
      <c r="A85" s="154" t="s">
        <v>126</v>
      </c>
      <c r="B85" s="154"/>
      <c r="C85" s="154"/>
      <c r="D85" s="154"/>
      <c r="E85" s="154"/>
      <c r="F85" s="154"/>
      <c r="G85" s="154"/>
      <c r="H85" s="90" t="s">
        <v>121</v>
      </c>
      <c r="I85" s="91"/>
      <c r="J85" s="99" t="s">
        <v>122</v>
      </c>
      <c r="K85" s="99"/>
      <c r="L85" s="63"/>
    </row>
    <row r="86" spans="1:12" s="5" customFormat="1" x14ac:dyDescent="0.25">
      <c r="F86" s="2"/>
    </row>
    <row r="87" spans="1:12" s="5" customFormat="1" x14ac:dyDescent="0.25">
      <c r="F87" s="2"/>
    </row>
    <row r="88" spans="1:12" s="5" customFormat="1" x14ac:dyDescent="0.25">
      <c r="F88" s="2"/>
    </row>
    <row r="89" spans="1:12" s="5" customFormat="1" x14ac:dyDescent="0.25">
      <c r="F89" s="2"/>
    </row>
    <row r="90" spans="1:12" s="5" customFormat="1" x14ac:dyDescent="0.25">
      <c r="F90" s="2"/>
    </row>
    <row r="91" spans="1:12" s="5" customFormat="1" x14ac:dyDescent="0.25">
      <c r="F91" s="2"/>
    </row>
    <row r="92" spans="1:12" s="5" customFormat="1" x14ac:dyDescent="0.25">
      <c r="F92" s="2"/>
    </row>
    <row r="93" spans="1:12" s="5" customFormat="1" x14ac:dyDescent="0.25">
      <c r="F93" s="2"/>
    </row>
    <row r="94" spans="1:12" s="5" customFormat="1" x14ac:dyDescent="0.25">
      <c r="F94" s="2"/>
    </row>
    <row r="95" spans="1:12" s="5" customFormat="1" x14ac:dyDescent="0.25">
      <c r="F95" s="2"/>
    </row>
    <row r="96" spans="1:12" s="5" customFormat="1" x14ac:dyDescent="0.25">
      <c r="F96" s="2"/>
    </row>
    <row r="97" spans="6:6" s="5" customFormat="1" x14ac:dyDescent="0.25">
      <c r="F97" s="2"/>
    </row>
    <row r="98" spans="6:6" s="5" customFormat="1" x14ac:dyDescent="0.25">
      <c r="F98" s="2"/>
    </row>
    <row r="99" spans="6:6" s="5" customFormat="1" x14ac:dyDescent="0.25">
      <c r="F99" s="2"/>
    </row>
    <row r="100" spans="6:6" s="5" customFormat="1" x14ac:dyDescent="0.25">
      <c r="F100" s="2"/>
    </row>
    <row r="101" spans="6:6" s="5" customFormat="1" x14ac:dyDescent="0.25">
      <c r="F101" s="2"/>
    </row>
    <row r="102" spans="6:6" s="5" customFormat="1" x14ac:dyDescent="0.25">
      <c r="F102" s="2"/>
    </row>
    <row r="103" spans="6:6" s="5" customFormat="1" x14ac:dyDescent="0.25">
      <c r="F103" s="2"/>
    </row>
    <row r="104" spans="6:6" s="5" customFormat="1" x14ac:dyDescent="0.25">
      <c r="F104" s="2"/>
    </row>
    <row r="105" spans="6:6" s="5" customFormat="1" x14ac:dyDescent="0.25">
      <c r="F105" s="2"/>
    </row>
    <row r="106" spans="6:6" s="5" customFormat="1" x14ac:dyDescent="0.25">
      <c r="F106" s="2"/>
    </row>
  </sheetData>
  <mergeCells count="45">
    <mergeCell ref="A82:E82"/>
    <mergeCell ref="A84:F84"/>
    <mergeCell ref="J84:K84"/>
    <mergeCell ref="A85:G85"/>
    <mergeCell ref="J85:K85"/>
    <mergeCell ref="B75:E75"/>
    <mergeCell ref="B76:E76"/>
    <mergeCell ref="B77:E77"/>
    <mergeCell ref="J80:K80"/>
    <mergeCell ref="A81:G81"/>
    <mergeCell ref="J81:K81"/>
    <mergeCell ref="B74:E74"/>
    <mergeCell ref="B55:E55"/>
    <mergeCell ref="B56:E56"/>
    <mergeCell ref="B57:E57"/>
    <mergeCell ref="B58:E58"/>
    <mergeCell ref="B60:E60"/>
    <mergeCell ref="B61:E61"/>
    <mergeCell ref="B62:E62"/>
    <mergeCell ref="B65:E65"/>
    <mergeCell ref="B66:E66"/>
    <mergeCell ref="D69:E69"/>
    <mergeCell ref="B71:E71"/>
    <mergeCell ref="C40:E40"/>
    <mergeCell ref="A13:L13"/>
    <mergeCell ref="A14:L14"/>
    <mergeCell ref="A16:L16"/>
    <mergeCell ref="A17:L17"/>
    <mergeCell ref="F18:L18"/>
    <mergeCell ref="A19:A20"/>
    <mergeCell ref="B19:E20"/>
    <mergeCell ref="F19:F20"/>
    <mergeCell ref="G19:I19"/>
    <mergeCell ref="J19:L19"/>
    <mergeCell ref="B21:E21"/>
    <mergeCell ref="B22:E22"/>
    <mergeCell ref="B24:E24"/>
    <mergeCell ref="D27:E27"/>
    <mergeCell ref="C38:E38"/>
    <mergeCell ref="A12:F12"/>
    <mergeCell ref="A5:L6"/>
    <mergeCell ref="A7:L7"/>
    <mergeCell ref="A8:L8"/>
    <mergeCell ref="A9:L9"/>
    <mergeCell ref="A10:L11"/>
  </mergeCells>
  <pageMargins left="1.1811023622047245" right="0.39370078740157483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2017-05-12T10:32:35Z</dcterms:modified>
</cp:coreProperties>
</file>